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hgalter\Desktop\Бухгалтерия\БЮДЖЕТ\Отчеты по исполнению боджета\постановление исполнение бюджета 2022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ГР'!$FJ$126</definedName>
  </definedNames>
  <calcPr calcId="162913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EE32" i="1"/>
  <c r="ET32" i="1"/>
  <c r="EE33" i="1"/>
  <c r="ET33" i="1"/>
  <c r="EE34" i="1"/>
  <c r="ET34" i="1"/>
  <c r="EE35" i="1"/>
  <c r="ET35" i="1"/>
  <c r="DX50" i="1"/>
  <c r="EK50" i="1"/>
  <c r="EX50" i="1"/>
  <c r="DX51" i="1"/>
  <c r="EK51" i="1" s="1"/>
  <c r="EX51" i="1"/>
  <c r="DX52" i="1"/>
  <c r="EK52" i="1"/>
  <c r="EX52" i="1"/>
  <c r="DX53" i="1"/>
  <c r="EK53" i="1" s="1"/>
  <c r="EX53" i="1"/>
  <c r="DX54" i="1"/>
  <c r="EK54" i="1"/>
  <c r="EX54" i="1"/>
  <c r="DX55" i="1"/>
  <c r="EK55" i="1" s="1"/>
  <c r="EX55" i="1"/>
  <c r="DX56" i="1"/>
  <c r="EK56" i="1"/>
  <c r="EX56" i="1"/>
  <c r="DX57" i="1"/>
  <c r="EK57" i="1" s="1"/>
  <c r="EX57" i="1"/>
  <c r="DX58" i="1"/>
  <c r="EK58" i="1"/>
  <c r="EX58" i="1"/>
  <c r="DX59" i="1"/>
  <c r="EK59" i="1" s="1"/>
  <c r="EX59" i="1"/>
  <c r="DX60" i="1"/>
  <c r="EK60" i="1"/>
  <c r="EX60" i="1"/>
  <c r="DX61" i="1"/>
  <c r="EK61" i="1" s="1"/>
  <c r="EX61" i="1"/>
  <c r="DX62" i="1"/>
  <c r="EK62" i="1"/>
  <c r="EX62" i="1"/>
  <c r="DX63" i="1"/>
  <c r="EK63" i="1" s="1"/>
  <c r="EX63" i="1"/>
  <c r="DX64" i="1"/>
  <c r="EK64" i="1"/>
  <c r="EX64" i="1"/>
  <c r="DX65" i="1"/>
  <c r="EK65" i="1" s="1"/>
  <c r="EX65" i="1"/>
  <c r="DX66" i="1"/>
  <c r="EK66" i="1"/>
  <c r="EX66" i="1"/>
  <c r="DX67" i="1"/>
  <c r="EK67" i="1" s="1"/>
  <c r="EX67" i="1"/>
  <c r="DX68" i="1"/>
  <c r="EK68" i="1"/>
  <c r="EX68" i="1"/>
  <c r="DX69" i="1"/>
  <c r="EK69" i="1" s="1"/>
  <c r="EX69" i="1"/>
  <c r="DX70" i="1"/>
  <c r="EK70" i="1"/>
  <c r="EX70" i="1"/>
  <c r="DX71" i="1"/>
  <c r="EK71" i="1" s="1"/>
  <c r="EX71" i="1"/>
  <c r="DX72" i="1"/>
  <c r="EK72" i="1"/>
  <c r="EX72" i="1"/>
  <c r="DX73" i="1"/>
  <c r="EK73" i="1" s="1"/>
  <c r="EX73" i="1"/>
  <c r="DX74" i="1"/>
  <c r="EK74" i="1"/>
  <c r="EX74" i="1"/>
  <c r="DX75" i="1"/>
  <c r="EK75" i="1" s="1"/>
  <c r="EX75" i="1"/>
  <c r="DX76" i="1"/>
  <c r="EK76" i="1"/>
  <c r="EX76" i="1"/>
  <c r="DX77" i="1"/>
  <c r="EK77" i="1" s="1"/>
  <c r="EX77" i="1"/>
  <c r="DX78" i="1"/>
  <c r="EK78" i="1"/>
  <c r="EX78" i="1"/>
  <c r="DX79" i="1"/>
  <c r="EK79" i="1" s="1"/>
  <c r="EX79" i="1"/>
  <c r="DX80" i="1"/>
  <c r="EK80" i="1"/>
  <c r="EX80" i="1"/>
  <c r="DX81" i="1"/>
  <c r="EK81" i="1" s="1"/>
  <c r="EX81" i="1"/>
  <c r="DX82" i="1"/>
  <c r="EK82" i="1"/>
  <c r="EX82" i="1"/>
  <c r="DX83" i="1"/>
  <c r="EK83" i="1" s="1"/>
  <c r="EX83" i="1"/>
  <c r="DX84" i="1"/>
  <c r="EK84" i="1"/>
  <c r="EX84" i="1"/>
  <c r="DX85" i="1"/>
  <c r="EK85" i="1" s="1"/>
  <c r="EX85" i="1"/>
  <c r="DX86" i="1"/>
  <c r="EK86" i="1"/>
  <c r="EX86" i="1"/>
  <c r="DX87" i="1"/>
  <c r="EK87" i="1" s="1"/>
  <c r="EX87" i="1"/>
  <c r="DX88" i="1"/>
  <c r="EK88" i="1"/>
  <c r="EX88" i="1"/>
  <c r="DX89" i="1"/>
  <c r="EK89" i="1" s="1"/>
  <c r="EX89" i="1"/>
  <c r="DX90" i="1"/>
  <c r="EK90" i="1"/>
  <c r="EX90" i="1"/>
  <c r="DX91" i="1"/>
  <c r="EE103" i="1"/>
  <c r="ET103" i="1"/>
  <c r="EE104" i="1"/>
  <c r="ET104" i="1"/>
  <c r="EE105" i="1"/>
  <c r="ET105" i="1"/>
  <c r="EE106" i="1"/>
  <c r="ET106" i="1"/>
  <c r="EE107" i="1"/>
  <c r="ET107" i="1"/>
  <c r="EE108" i="1"/>
  <c r="ET108" i="1"/>
  <c r="EE109" i="1"/>
  <c r="EE110" i="1"/>
  <c r="EE111" i="1"/>
  <c r="EE112" i="1"/>
  <c r="EE113" i="1"/>
  <c r="EE114" i="1"/>
  <c r="EE115" i="1"/>
  <c r="EE116" i="1"/>
  <c r="EE117" i="1"/>
</calcChain>
</file>

<file path=xl/sharedStrings.xml><?xml version="1.0" encoding="utf-8"?>
<sst xmlns="http://schemas.openxmlformats.org/spreadsheetml/2006/main" count="217" uniqueCount="172">
  <si>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</si>
  <si>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</si>
  <si>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</si>
  <si>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</si>
  <si>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</si>
  <si>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</si>
  <si>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</si>
  <si>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</si>
  <si>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</si>
  <si>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</si>
  <si>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</si>
  <si>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</si>
  <si>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</si>
  <si>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</si>
  <si>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</si>
  <si>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</si>
  <si>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01.07.2022 г.</t>
  </si>
  <si>
    <t>07.07.2022</t>
  </si>
  <si>
    <t>noname</t>
  </si>
  <si>
    <t>бюджет Дрожжановского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</si>
  <si>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</si>
  <si>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</si>
  <si>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</si>
  <si>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</si>
  <si>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</si>
  <si>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</si>
  <si>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</si>
  <si>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</si>
  <si>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</si>
  <si>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</si>
  <si>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</si>
  <si>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</si>
  <si>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</si>
  <si>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</si>
  <si>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</si>
  <si>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00010102010010000000111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</si>
  <si>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</si>
  <si>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00010102030010000000111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</si>
  <si>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</si>
  <si>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00010503010010000000111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</si>
  <si>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</si>
  <si>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00010601030100000000111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</si>
  <si>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</si>
  <si>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00010606033100000000111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</si>
  <si>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</si>
  <si>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00010606043100000000111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</si>
  <si>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</si>
  <si>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00010804020010000000112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</si>
  <si>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</si>
  <si>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00011105035100000000121</t>
  </si>
  <si>
    <t>Доходы, поступающие в порядке возмещения расходов, понесенных в связи с эксплуатацией имущества сельских поселений</t>
  </si>
  <si>
    <t>00011302065100000000135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</si>
  <si>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</si>
  <si>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00011602020020000000145</t>
  </si>
  <si>
    <t>Невыясненные поступления, зачисляемые в бюджеты сельских поселений</t>
  </si>
  <si>
    <t>00011701050100000000181</t>
  </si>
  <si>
    <t>Средства самообложения граждан, зачисляемые в бюджеты сельских поселений</t>
  </si>
  <si>
    <t>00011714030100000000155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</si>
  <si>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</si>
  <si>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</si>
  <si>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</si>
  <si>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00020235118100000000151</t>
  </si>
  <si>
    <t>Прочие межбюджетные трансферты, передаваемые бюджетам сельских поселений</t>
  </si>
  <si>
    <t>00020249999100000000151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</si>
  <si>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</si>
  <si>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</si>
  <si>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</si>
  <si>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</si>
  <si>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</si>
  <si>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</si>
  <si>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</si>
  <si>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</si>
  <si>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</si>
  <si>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</si>
  <si>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</si>
  <si>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</si>
  <si>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</si>
  <si>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</si>
  <si>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</si>
  <si>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00001049900002040121211</t>
  </si>
  <si>
    <t>00001049900002040129213</t>
  </si>
  <si>
    <t>Услуги связи</t>
  </si>
  <si>
    <t>00001049900002040244221</t>
  </si>
  <si>
    <t>Работы, услуги по содержанию имущества</t>
  </si>
  <si>
    <t>00001049900002040244225</t>
  </si>
  <si>
    <t>Прочие работы, услуги</t>
  </si>
  <si>
    <t>00001049900002040244226</t>
  </si>
  <si>
    <t>Страхование</t>
  </si>
  <si>
    <t>00001049900002040244227</t>
  </si>
  <si>
    <t>Увеличение стоимости горюче-смазочных материалов</t>
  </si>
  <si>
    <t>00001049900002040244343</t>
  </si>
  <si>
    <t>Увеличение стоимости прочих оборотных запасов (материалов)</t>
  </si>
  <si>
    <t>00001049900002040244346</t>
  </si>
  <si>
    <t>Налоги, пошлины и сборы</t>
  </si>
  <si>
    <t>00001049900002040852291</t>
  </si>
  <si>
    <t>Иные выплаты текущего характера организациям</t>
  </si>
  <si>
    <t>00001049900002040853297</t>
  </si>
  <si>
    <t>00001139900002950851291</t>
  </si>
  <si>
    <t>00001139900029900111211</t>
  </si>
  <si>
    <t>00001139900029900119213</t>
  </si>
  <si>
    <t>00002039900051180121211</t>
  </si>
  <si>
    <t>00002039900051180129213</t>
  </si>
  <si>
    <t>00002039900051180244346</t>
  </si>
  <si>
    <t>0000409Б100078020244226</t>
  </si>
  <si>
    <t>00005039900002950851291</t>
  </si>
  <si>
    <t>Коммунальные услуги</t>
  </si>
  <si>
    <t>0000503Б100078010247223</t>
  </si>
  <si>
    <t>0000503Б100078040244226</t>
  </si>
  <si>
    <t>0000503Б100078050244223</t>
  </si>
  <si>
    <t>Арендная плата за пользование имуществом (за исключением земельных участков и других обособленных природных объектов)</t>
  </si>
  <si>
    <t>0000503Б100078050244224</t>
  </si>
  <si>
    <t>0000503Б100078050244225</t>
  </si>
  <si>
    <t>0000503Б100078050244226</t>
  </si>
  <si>
    <t>Увеличение стоимости основных средств</t>
  </si>
  <si>
    <t>0000503Б100078050244310</t>
  </si>
  <si>
    <t>0000503Б100078050244343</t>
  </si>
  <si>
    <t>Увеличение стоимости строительных материалов</t>
  </si>
  <si>
    <t>0000503Б100078050244344</t>
  </si>
  <si>
    <t>0000503Б100078050244346</t>
  </si>
  <si>
    <t>Увеличение стоимости прочих материальных запасов однократного применения</t>
  </si>
  <si>
    <t>0000503Б100078050244349</t>
  </si>
  <si>
    <t>00008010840144091244221</t>
  </si>
  <si>
    <t>00008010840144091244225</t>
  </si>
  <si>
    <t>00008010840144091244226</t>
  </si>
  <si>
    <t>00008010840144091244344</t>
  </si>
  <si>
    <t>00008010840144091244346</t>
  </si>
  <si>
    <t>00008010840144091244349</t>
  </si>
  <si>
    <t>00008010840144091247223</t>
  </si>
  <si>
    <t>00008019900002950851291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</si>
  <si>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</si>
  <si>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</si>
  <si>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</si>
  <si>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</si>
  <si>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</si>
  <si>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</si>
  <si>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</si>
  <si>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</si>
  <si>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</si>
  <si>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</si>
  <si>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</si>
  <si>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</si>
  <si>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</si>
  <si>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</si>
  <si>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</si>
  <si>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</si>
  <si>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</si>
  <si>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</si>
  <si>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</si>
  <si>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</si>
  <si>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</si>
  <si>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</si>
  <si>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</si>
  <si>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</si>
  <si>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</si>
  <si>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</si>
  <si>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</si>
  <si>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</si>
  <si>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</si>
  <si>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</si>
  <si>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</si>
  <si>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</si>
  <si>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</si>
  <si>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</si>
  <si>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</si>
  <si>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</si>
  <si>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</si>
  <si>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</si>
  <si>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</si>
  <si>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</si>
  <si>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</si>
  <si>
    <t>А.П.Ярухин</t>
  </si>
  <si>
    <t>Г.П.Федорова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</si>
</sst>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7"/>
  <sheetViews>
    <sheetView tabSelected="1" topLeftCell="A112" workbookViewId="0">
      <selection activeCell="BR132" sqref="BR132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"/>
      <c r="ES4" s="1"/>
      <c r="ET4" s="77" t="s">
        <v>4</v>
      </c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9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3" t="s">
        <v>6</v>
      </c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10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7" t="s">
        <v>16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5"/>
    </row>
    <row r="7" spans="1:166" ht="15" customHeight="1" x14ac:dyDescent="0.2">
      <c r="A7" s="109" t="s">
        <v>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"/>
      <c r="BD7" s="1"/>
      <c r="BE7" s="107" t="s">
        <v>18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9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112"/>
    </row>
    <row r="8" spans="1:166" ht="15" customHeight="1" x14ac:dyDescent="0.2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"/>
      <c r="BD8" s="1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ht="15" customHeight="1" x14ac:dyDescent="0.2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"/>
      <c r="BD9" s="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19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5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5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6">
        <v>383</v>
      </c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100" t="s">
        <v>20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83" t="s">
        <v>21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4"/>
      <c r="AN16" s="87" t="s">
        <v>22</v>
      </c>
      <c r="AO16" s="83"/>
      <c r="AP16" s="83"/>
      <c r="AQ16" s="83"/>
      <c r="AR16" s="83"/>
      <c r="AS16" s="84"/>
      <c r="AT16" s="87" t="s">
        <v>23</v>
      </c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4"/>
      <c r="BJ16" s="87" t="s">
        <v>24</v>
      </c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4"/>
      <c r="CF16" s="74" t="s">
        <v>25</v>
      </c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6"/>
      <c r="ET16" s="87" t="s">
        <v>26</v>
      </c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90"/>
    </row>
    <row r="17" spans="1:166" ht="57.75" customHeight="1" x14ac:dyDescent="0.2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6"/>
      <c r="AN17" s="88"/>
      <c r="AO17" s="85"/>
      <c r="AP17" s="85"/>
      <c r="AQ17" s="85"/>
      <c r="AR17" s="85"/>
      <c r="AS17" s="86"/>
      <c r="AT17" s="88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6"/>
      <c r="BJ17" s="88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6"/>
      <c r="CF17" s="75" t="s">
        <v>27</v>
      </c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6"/>
      <c r="CW17" s="74" t="s">
        <v>28</v>
      </c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6"/>
      <c r="DN17" s="74" t="s">
        <v>29</v>
      </c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6"/>
      <c r="EE17" s="74" t="s">
        <v>30</v>
      </c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6"/>
      <c r="ET17" s="88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91"/>
    </row>
    <row r="18" spans="1:166" ht="12" customHeight="1" x14ac:dyDescent="0.2">
      <c r="A18" s="80">
        <v>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1"/>
      <c r="AN18" s="77">
        <v>2</v>
      </c>
      <c r="AO18" s="78"/>
      <c r="AP18" s="78"/>
      <c r="AQ18" s="78"/>
      <c r="AR18" s="78"/>
      <c r="AS18" s="79"/>
      <c r="AT18" s="77">
        <v>3</v>
      </c>
      <c r="AU18" s="78"/>
      <c r="AV18" s="78"/>
      <c r="AW18" s="78"/>
      <c r="AX18" s="78"/>
      <c r="AY18" s="78"/>
      <c r="AZ18" s="78"/>
      <c r="BA18" s="78"/>
      <c r="BB18" s="78"/>
      <c r="BC18" s="63"/>
      <c r="BD18" s="63"/>
      <c r="BE18" s="63"/>
      <c r="BF18" s="63"/>
      <c r="BG18" s="63"/>
      <c r="BH18" s="63"/>
      <c r="BI18" s="82"/>
      <c r="BJ18" s="77">
        <v>4</v>
      </c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9"/>
      <c r="CF18" s="77">
        <v>5</v>
      </c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9"/>
      <c r="CW18" s="77">
        <v>6</v>
      </c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9"/>
      <c r="DN18" s="77">
        <v>7</v>
      </c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9"/>
      <c r="EE18" s="77">
        <v>8</v>
      </c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9"/>
      <c r="ET18" s="62">
        <v>9</v>
      </c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4"/>
    </row>
    <row r="19" spans="1:166" ht="15" customHeight="1" x14ac:dyDescent="0.2">
      <c r="A19" s="97" t="s">
        <v>31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67" t="s">
        <v>32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70"/>
      <c r="BE19" s="70"/>
      <c r="BF19" s="70"/>
      <c r="BG19" s="70"/>
      <c r="BH19" s="70"/>
      <c r="BI19" s="71"/>
      <c r="BJ19" s="72">
        <v>6738140.0599999996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2409698.9700000002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t="shared" ref="EE19:EE35" si="0">CF19+CW19+DN19</f>
        <v>2409698.9700000002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>
        <f t="shared" ref="ET19:ET35" si="1">BJ19-EE19</f>
        <v>4328441.09</v>
      </c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3"/>
    </row>
    <row r="20" spans="1:166" ht="15" customHeight="1" x14ac:dyDescent="0.2">
      <c r="A20" s="35" t="s">
        <v>33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6738140.0599999996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2409698.9700000002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2409698.9700000002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4328441.09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121.5" customHeight="1" x14ac:dyDescent="0.2">
      <c r="A21" s="99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  <c r="AN21" s="44"/>
      <c r="AO21" s="45"/>
      <c r="AP21" s="45"/>
      <c r="AQ21" s="45"/>
      <c r="AR21" s="45"/>
      <c r="AS21" s="45"/>
      <c r="AT21" s="45" t="s">
        <v>35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>
        <v>356000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>
        <v>291405.92</v>
      </c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291405.92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64594.080000000016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60.75" customHeight="1" x14ac:dyDescent="0.2">
      <c r="A22" s="95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44"/>
      <c r="AO22" s="45"/>
      <c r="AP22" s="45"/>
      <c r="AQ22" s="45"/>
      <c r="AR22" s="45"/>
      <c r="AS22" s="45"/>
      <c r="AT22" s="45" t="s">
        <v>37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0.08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0.08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-0.08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48.6" customHeight="1" x14ac:dyDescent="0.2">
      <c r="A23" s="95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44"/>
      <c r="AO23" s="45"/>
      <c r="AP23" s="45"/>
      <c r="AQ23" s="45"/>
      <c r="AR23" s="45"/>
      <c r="AS23" s="45"/>
      <c r="AT23" s="45" t="s">
        <v>39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785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785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-785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97.15" customHeight="1" x14ac:dyDescent="0.2">
      <c r="A24" s="95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  <c r="AN24" s="44"/>
      <c r="AO24" s="45"/>
      <c r="AP24" s="45"/>
      <c r="AQ24" s="45"/>
      <c r="AR24" s="45"/>
      <c r="AS24" s="45"/>
      <c r="AT24" s="45" t="s">
        <v>41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>
        <v>150000</v>
      </c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-2087.54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-2087.54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152087.54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85.15" customHeight="1" x14ac:dyDescent="0.2">
      <c r="A25" s="95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44"/>
      <c r="AO25" s="45"/>
      <c r="AP25" s="45"/>
      <c r="AQ25" s="45"/>
      <c r="AR25" s="45"/>
      <c r="AS25" s="45"/>
      <c r="AT25" s="45" t="s">
        <v>43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>
        <v>232000</v>
      </c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>
        <v>32626.38</v>
      </c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32626.38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199373.62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85.15" customHeight="1" x14ac:dyDescent="0.2">
      <c r="A26" s="95" t="s">
        <v>44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44"/>
      <c r="AO26" s="45"/>
      <c r="AP26" s="45"/>
      <c r="AQ26" s="45"/>
      <c r="AR26" s="45"/>
      <c r="AS26" s="45"/>
      <c r="AT26" s="45" t="s">
        <v>45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>
        <v>536000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>
        <v>59872.62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59872.62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476127.38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85.15" customHeight="1" x14ac:dyDescent="0.2">
      <c r="A27" s="95" t="s">
        <v>46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44"/>
      <c r="AO27" s="45"/>
      <c r="AP27" s="45"/>
      <c r="AQ27" s="45"/>
      <c r="AR27" s="45"/>
      <c r="AS27" s="45"/>
      <c r="AT27" s="45" t="s">
        <v>47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>
        <v>4000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2600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2600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1400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72.95" customHeight="1" x14ac:dyDescent="0.2">
      <c r="A28" s="95" t="s">
        <v>48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  <c r="AN28" s="44"/>
      <c r="AO28" s="45"/>
      <c r="AP28" s="45"/>
      <c r="AQ28" s="45"/>
      <c r="AR28" s="45"/>
      <c r="AS28" s="45"/>
      <c r="AT28" s="45" t="s">
        <v>49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>
        <v>52000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>
        <v>106484.6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106484.6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-54484.600000000006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48.6" customHeight="1" x14ac:dyDescent="0.2">
      <c r="A29" s="95" t="s">
        <v>50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44"/>
      <c r="AO29" s="45"/>
      <c r="AP29" s="45"/>
      <c r="AQ29" s="45"/>
      <c r="AR29" s="45"/>
      <c r="AS29" s="45"/>
      <c r="AT29" s="45" t="s">
        <v>51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>
        <v>16128.6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16128.6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-16128.6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72.95" customHeight="1" x14ac:dyDescent="0.2">
      <c r="A30" s="95" t="s">
        <v>52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  <c r="AN30" s="44"/>
      <c r="AO30" s="45"/>
      <c r="AP30" s="45"/>
      <c r="AQ30" s="45"/>
      <c r="AR30" s="45"/>
      <c r="AS30" s="45"/>
      <c r="AT30" s="45" t="s">
        <v>53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>
        <v>2000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>
        <v>2000</v>
      </c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2000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0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24.2" customHeight="1" x14ac:dyDescent="0.2">
      <c r="A31" s="95" t="s">
        <v>54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44"/>
      <c r="AO31" s="45"/>
      <c r="AP31" s="45"/>
      <c r="AQ31" s="45"/>
      <c r="AR31" s="45"/>
      <c r="AS31" s="45"/>
      <c r="AT31" s="45" t="s">
        <v>55</v>
      </c>
      <c r="AU31" s="45"/>
      <c r="AV31" s="45"/>
      <c r="AW31" s="45"/>
      <c r="AX31" s="45"/>
      <c r="AY31" s="45"/>
      <c r="AZ31" s="45"/>
      <c r="BA31" s="45"/>
      <c r="BB31" s="45"/>
      <c r="BC31" s="46"/>
      <c r="BD31" s="38"/>
      <c r="BE31" s="38"/>
      <c r="BF31" s="38"/>
      <c r="BG31" s="38"/>
      <c r="BH31" s="38"/>
      <c r="BI31" s="39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>
        <v>16367.25</v>
      </c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9">
        <f t="shared" si="0"/>
        <v>16367.25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1"/>
      <c r="ET31" s="32">
        <f t="shared" si="1"/>
        <v>-16367.25</v>
      </c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36.4" customHeight="1" x14ac:dyDescent="0.2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  <c r="AN32" s="44"/>
      <c r="AO32" s="45"/>
      <c r="AP32" s="45"/>
      <c r="AQ32" s="45"/>
      <c r="AR32" s="45"/>
      <c r="AS32" s="45"/>
      <c r="AT32" s="45" t="s">
        <v>57</v>
      </c>
      <c r="AU32" s="45"/>
      <c r="AV32" s="45"/>
      <c r="AW32" s="45"/>
      <c r="AX32" s="45"/>
      <c r="AY32" s="45"/>
      <c r="AZ32" s="45"/>
      <c r="BA32" s="45"/>
      <c r="BB32" s="45"/>
      <c r="BC32" s="46"/>
      <c r="BD32" s="38"/>
      <c r="BE32" s="38"/>
      <c r="BF32" s="38"/>
      <c r="BG32" s="38"/>
      <c r="BH32" s="38"/>
      <c r="BI32" s="39"/>
      <c r="BJ32" s="32">
        <v>641750</v>
      </c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>
        <v>641750</v>
      </c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29">
        <f t="shared" si="0"/>
        <v>641750</v>
      </c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1"/>
      <c r="ET32" s="32">
        <f t="shared" si="1"/>
        <v>0</v>
      </c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3"/>
    </row>
    <row r="33" spans="1:166" ht="36.4" customHeight="1" x14ac:dyDescent="0.2">
      <c r="A33" s="95" t="s">
        <v>58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44"/>
      <c r="AO33" s="45"/>
      <c r="AP33" s="45"/>
      <c r="AQ33" s="45"/>
      <c r="AR33" s="45"/>
      <c r="AS33" s="45"/>
      <c r="AT33" s="45" t="s">
        <v>59</v>
      </c>
      <c r="AU33" s="45"/>
      <c r="AV33" s="45"/>
      <c r="AW33" s="45"/>
      <c r="AX33" s="45"/>
      <c r="AY33" s="45"/>
      <c r="AZ33" s="45"/>
      <c r="BA33" s="45"/>
      <c r="BB33" s="45"/>
      <c r="BC33" s="46"/>
      <c r="BD33" s="38"/>
      <c r="BE33" s="38"/>
      <c r="BF33" s="38"/>
      <c r="BG33" s="38"/>
      <c r="BH33" s="38"/>
      <c r="BI33" s="39"/>
      <c r="BJ33" s="32">
        <v>1999800</v>
      </c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>
        <v>1096082</v>
      </c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29">
        <f t="shared" si="0"/>
        <v>1096082</v>
      </c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1"/>
      <c r="ET33" s="32">
        <f t="shared" si="1"/>
        <v>903718</v>
      </c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3"/>
    </row>
    <row r="34" spans="1:166" ht="48.6" customHeight="1" x14ac:dyDescent="0.2">
      <c r="A34" s="95" t="s">
        <v>60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44"/>
      <c r="AO34" s="45"/>
      <c r="AP34" s="45"/>
      <c r="AQ34" s="45"/>
      <c r="AR34" s="45"/>
      <c r="AS34" s="45"/>
      <c r="AT34" s="45" t="s">
        <v>61</v>
      </c>
      <c r="AU34" s="45"/>
      <c r="AV34" s="45"/>
      <c r="AW34" s="45"/>
      <c r="AX34" s="45"/>
      <c r="AY34" s="45"/>
      <c r="AZ34" s="45"/>
      <c r="BA34" s="45"/>
      <c r="BB34" s="45"/>
      <c r="BC34" s="46"/>
      <c r="BD34" s="38"/>
      <c r="BE34" s="38"/>
      <c r="BF34" s="38"/>
      <c r="BG34" s="38"/>
      <c r="BH34" s="38"/>
      <c r="BI34" s="39"/>
      <c r="BJ34" s="32">
        <v>103790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>
        <v>51884</v>
      </c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29">
        <f t="shared" si="0"/>
        <v>51884</v>
      </c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1"/>
      <c r="ET34" s="32">
        <f t="shared" si="1"/>
        <v>51906</v>
      </c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3"/>
    </row>
    <row r="35" spans="1:166" ht="36.4" customHeight="1" x14ac:dyDescent="0.2">
      <c r="A35" s="95" t="s">
        <v>62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44"/>
      <c r="AO35" s="45"/>
      <c r="AP35" s="45"/>
      <c r="AQ35" s="45"/>
      <c r="AR35" s="45"/>
      <c r="AS35" s="45"/>
      <c r="AT35" s="45" t="s">
        <v>63</v>
      </c>
      <c r="AU35" s="45"/>
      <c r="AV35" s="45"/>
      <c r="AW35" s="45"/>
      <c r="AX35" s="45"/>
      <c r="AY35" s="45"/>
      <c r="AZ35" s="45"/>
      <c r="BA35" s="45"/>
      <c r="BB35" s="45"/>
      <c r="BC35" s="46"/>
      <c r="BD35" s="38"/>
      <c r="BE35" s="38"/>
      <c r="BF35" s="38"/>
      <c r="BG35" s="38"/>
      <c r="BH35" s="38"/>
      <c r="BI35" s="39"/>
      <c r="BJ35" s="32">
        <v>2660800.06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>
        <v>93800.06</v>
      </c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29">
        <f t="shared" si="0"/>
        <v>93800.06</v>
      </c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1"/>
      <c r="ET35" s="32">
        <f t="shared" si="1"/>
        <v>2567000</v>
      </c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6" t="s">
        <v>64</v>
      </c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2" t="s">
        <v>65</v>
      </c>
    </row>
    <row r="46" spans="1:166" ht="12.75" customHeight="1" x14ac:dyDescent="0.2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</row>
    <row r="47" spans="1:166" ht="24" customHeight="1" x14ac:dyDescent="0.2">
      <c r="A47" s="83" t="s">
        <v>21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4"/>
      <c r="AK47" s="87" t="s">
        <v>22</v>
      </c>
      <c r="AL47" s="83"/>
      <c r="AM47" s="83"/>
      <c r="AN47" s="83"/>
      <c r="AO47" s="83"/>
      <c r="AP47" s="84"/>
      <c r="AQ47" s="87" t="s">
        <v>66</v>
      </c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4"/>
      <c r="BC47" s="87" t="s">
        <v>67</v>
      </c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4"/>
      <c r="BU47" s="87" t="s">
        <v>68</v>
      </c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4"/>
      <c r="CH47" s="74" t="s">
        <v>25</v>
      </c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6"/>
      <c r="EK47" s="74" t="s">
        <v>69</v>
      </c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98"/>
    </row>
    <row r="48" spans="1:166" ht="78.75" customHeight="1" x14ac:dyDescent="0.2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6"/>
      <c r="AK48" s="88"/>
      <c r="AL48" s="85"/>
      <c r="AM48" s="85"/>
      <c r="AN48" s="85"/>
      <c r="AO48" s="85"/>
      <c r="AP48" s="86"/>
      <c r="AQ48" s="88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6"/>
      <c r="BC48" s="88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6"/>
      <c r="BU48" s="88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6"/>
      <c r="CH48" s="75" t="s">
        <v>70</v>
      </c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6"/>
      <c r="CX48" s="74" t="s">
        <v>28</v>
      </c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6"/>
      <c r="DK48" s="74" t="s">
        <v>29</v>
      </c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6"/>
      <c r="DX48" s="74" t="s">
        <v>30</v>
      </c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6"/>
      <c r="EK48" s="88" t="s">
        <v>71</v>
      </c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6"/>
      <c r="EX48" s="74" t="s">
        <v>72</v>
      </c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98"/>
    </row>
    <row r="49" spans="1:166" ht="14.25" customHeight="1" x14ac:dyDescent="0.2">
      <c r="A49" s="80">
        <v>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1"/>
      <c r="AK49" s="77">
        <v>2</v>
      </c>
      <c r="AL49" s="78"/>
      <c r="AM49" s="78"/>
      <c r="AN49" s="78"/>
      <c r="AO49" s="78"/>
      <c r="AP49" s="79"/>
      <c r="AQ49" s="77">
        <v>3</v>
      </c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9"/>
      <c r="BC49" s="77">
        <v>4</v>
      </c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9"/>
      <c r="BU49" s="77">
        <v>5</v>
      </c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9"/>
      <c r="CH49" s="77">
        <v>6</v>
      </c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9"/>
      <c r="CX49" s="77">
        <v>7</v>
      </c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9"/>
      <c r="DK49" s="77">
        <v>8</v>
      </c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9"/>
      <c r="DX49" s="77">
        <v>9</v>
      </c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9"/>
      <c r="EK49" s="77">
        <v>10</v>
      </c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62">
        <v>11</v>
      </c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4"/>
    </row>
    <row r="50" spans="1:166" ht="15" customHeight="1" x14ac:dyDescent="0.2">
      <c r="A50" s="97" t="s">
        <v>73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67" t="s">
        <v>74</v>
      </c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72">
        <v>6738140.0800000001</v>
      </c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>
        <v>6738140.0800000001</v>
      </c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>
        <v>1627471.51</v>
      </c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>
        <f t="shared" ref="DX50:DX91" si="2">CH50+CX50+DK50</f>
        <v>1627471.51</v>
      </c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>
        <f t="shared" ref="EK50:EK90" si="3">BC50-DX50</f>
        <v>5110668.57</v>
      </c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>
        <f t="shared" ref="EX50:EX90" si="4">BU50-DX50</f>
        <v>5110668.57</v>
      </c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3"/>
    </row>
    <row r="51" spans="1:166" ht="15" customHeight="1" x14ac:dyDescent="0.2">
      <c r="A51" s="35" t="s">
        <v>33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44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32">
        <v>6738140.0800000001</v>
      </c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>
        <v>6738140.0800000001</v>
      </c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>
        <v>1627471.51</v>
      </c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>
        <f t="shared" si="2"/>
        <v>1627471.51</v>
      </c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>
        <f t="shared" si="3"/>
        <v>5110668.57</v>
      </c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>
        <f t="shared" si="4"/>
        <v>5110668.57</v>
      </c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3"/>
    </row>
    <row r="52" spans="1:166" ht="12.75" x14ac:dyDescent="0.2">
      <c r="A52" s="95" t="s">
        <v>75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44"/>
      <c r="AL52" s="45"/>
      <c r="AM52" s="45"/>
      <c r="AN52" s="45"/>
      <c r="AO52" s="45"/>
      <c r="AP52" s="45"/>
      <c r="AQ52" s="45" t="s">
        <v>76</v>
      </c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32">
        <v>386848</v>
      </c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>
        <v>386848</v>
      </c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>
        <v>232843.34</v>
      </c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>
        <f t="shared" si="2"/>
        <v>232843.34</v>
      </c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>
        <f t="shared" si="3"/>
        <v>154004.66</v>
      </c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>
        <f t="shared" si="4"/>
        <v>154004.66</v>
      </c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3"/>
    </row>
    <row r="53" spans="1:166" ht="24.2" customHeight="1" x14ac:dyDescent="0.2">
      <c r="A53" s="95" t="s">
        <v>77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6"/>
      <c r="AK53" s="44"/>
      <c r="AL53" s="45"/>
      <c r="AM53" s="45"/>
      <c r="AN53" s="45"/>
      <c r="AO53" s="45"/>
      <c r="AP53" s="45"/>
      <c r="AQ53" s="45" t="s">
        <v>78</v>
      </c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32">
        <v>116875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>
        <v>116875</v>
      </c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>
        <v>70318.67</v>
      </c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>
        <f t="shared" si="2"/>
        <v>70318.67</v>
      </c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>
        <f t="shared" si="3"/>
        <v>46556.33</v>
      </c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>
        <f t="shared" si="4"/>
        <v>46556.33</v>
      </c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3"/>
    </row>
    <row r="54" spans="1:166" ht="12.75" x14ac:dyDescent="0.2">
      <c r="A54" s="95" t="s">
        <v>75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6"/>
      <c r="AK54" s="44"/>
      <c r="AL54" s="45"/>
      <c r="AM54" s="45"/>
      <c r="AN54" s="45"/>
      <c r="AO54" s="45"/>
      <c r="AP54" s="45"/>
      <c r="AQ54" s="45" t="s">
        <v>79</v>
      </c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32">
        <v>320000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>
        <v>320000</v>
      </c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>
        <v>138004.23000000001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>
        <f t="shared" si="2"/>
        <v>138004.23000000001</v>
      </c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>
        <f t="shared" si="3"/>
        <v>181995.77</v>
      </c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>
        <f t="shared" si="4"/>
        <v>181995.77</v>
      </c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3"/>
    </row>
    <row r="55" spans="1:166" ht="24.2" customHeight="1" x14ac:dyDescent="0.2">
      <c r="A55" s="95" t="s">
        <v>77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6"/>
      <c r="AK55" s="44"/>
      <c r="AL55" s="45"/>
      <c r="AM55" s="45"/>
      <c r="AN55" s="45"/>
      <c r="AO55" s="45"/>
      <c r="AP55" s="45"/>
      <c r="AQ55" s="45" t="s">
        <v>80</v>
      </c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32">
        <v>96700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>
        <v>96700</v>
      </c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>
        <v>41675.79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>
        <f t="shared" si="2"/>
        <v>41675.79</v>
      </c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>
        <f t="shared" si="3"/>
        <v>55024.21</v>
      </c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>
        <f t="shared" si="4"/>
        <v>55024.21</v>
      </c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3"/>
    </row>
    <row r="56" spans="1:166" ht="12.75" x14ac:dyDescent="0.2">
      <c r="A56" s="95" t="s">
        <v>81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6"/>
      <c r="AK56" s="44"/>
      <c r="AL56" s="45"/>
      <c r="AM56" s="45"/>
      <c r="AN56" s="45"/>
      <c r="AO56" s="45"/>
      <c r="AP56" s="45"/>
      <c r="AQ56" s="45" t="s">
        <v>82</v>
      </c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32">
        <v>9000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>
        <v>9000</v>
      </c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>
        <f t="shared" si="2"/>
        <v>0</v>
      </c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>
        <f t="shared" si="3"/>
        <v>9000</v>
      </c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>
        <f t="shared" si="4"/>
        <v>9000</v>
      </c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3"/>
    </row>
    <row r="57" spans="1:166" ht="24.2" customHeight="1" x14ac:dyDescent="0.2">
      <c r="A57" s="95" t="s">
        <v>83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6"/>
      <c r="AK57" s="44"/>
      <c r="AL57" s="45"/>
      <c r="AM57" s="45"/>
      <c r="AN57" s="45"/>
      <c r="AO57" s="45"/>
      <c r="AP57" s="45"/>
      <c r="AQ57" s="45" t="s">
        <v>84</v>
      </c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32">
        <v>49210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>
        <v>49210</v>
      </c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>
        <v>23348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>
        <f t="shared" si="2"/>
        <v>23348</v>
      </c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>
        <f t="shared" si="3"/>
        <v>25862</v>
      </c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>
        <f t="shared" si="4"/>
        <v>25862</v>
      </c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3"/>
    </row>
    <row r="58" spans="1:166" ht="12.75" x14ac:dyDescent="0.2">
      <c r="A58" s="95" t="s">
        <v>85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6"/>
      <c r="AK58" s="44"/>
      <c r="AL58" s="45"/>
      <c r="AM58" s="45"/>
      <c r="AN58" s="45"/>
      <c r="AO58" s="45"/>
      <c r="AP58" s="45"/>
      <c r="AQ58" s="45" t="s">
        <v>86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32">
        <v>7120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>
        <v>7120</v>
      </c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>
        <v>1675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>
        <f t="shared" si="2"/>
        <v>1675</v>
      </c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>
        <f t="shared" si="3"/>
        <v>5445</v>
      </c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>
        <f t="shared" si="4"/>
        <v>5445</v>
      </c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3"/>
    </row>
    <row r="59" spans="1:166" ht="12.75" x14ac:dyDescent="0.2">
      <c r="A59" s="95" t="s">
        <v>87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6"/>
      <c r="AK59" s="44"/>
      <c r="AL59" s="45"/>
      <c r="AM59" s="45"/>
      <c r="AN59" s="45"/>
      <c r="AO59" s="45"/>
      <c r="AP59" s="45"/>
      <c r="AQ59" s="45" t="s">
        <v>88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32">
        <v>5300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>
        <v>5300</v>
      </c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>
        <f t="shared" si="2"/>
        <v>0</v>
      </c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>
        <f t="shared" si="3"/>
        <v>5300</v>
      </c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>
        <f t="shared" si="4"/>
        <v>5300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24.2" customHeight="1" x14ac:dyDescent="0.2">
      <c r="A60" s="95" t="s">
        <v>89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6"/>
      <c r="AK60" s="44"/>
      <c r="AL60" s="45"/>
      <c r="AM60" s="45"/>
      <c r="AN60" s="45"/>
      <c r="AO60" s="45"/>
      <c r="AP60" s="45"/>
      <c r="AQ60" s="45" t="s">
        <v>90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32">
        <v>50700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>
        <v>50700</v>
      </c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>
        <v>47000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>
        <f t="shared" si="2"/>
        <v>47000</v>
      </c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>
        <f t="shared" si="3"/>
        <v>3700</v>
      </c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>
        <f t="shared" si="4"/>
        <v>3700</v>
      </c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3"/>
    </row>
    <row r="61" spans="1:166" ht="24.2" customHeight="1" x14ac:dyDescent="0.2">
      <c r="A61" s="95" t="s">
        <v>91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6"/>
      <c r="AK61" s="44"/>
      <c r="AL61" s="45"/>
      <c r="AM61" s="45"/>
      <c r="AN61" s="45"/>
      <c r="AO61" s="45"/>
      <c r="AP61" s="45"/>
      <c r="AQ61" s="45" t="s">
        <v>92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32">
        <v>20017.060000000001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>
        <v>20017.060000000001</v>
      </c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>
        <v>13727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>
        <f t="shared" si="2"/>
        <v>13727</v>
      </c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>
        <f t="shared" si="3"/>
        <v>6290.0600000000013</v>
      </c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>
        <f t="shared" si="4"/>
        <v>6290.0600000000013</v>
      </c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12.75" x14ac:dyDescent="0.2">
      <c r="A62" s="95" t="s">
        <v>93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6"/>
      <c r="AK62" s="44"/>
      <c r="AL62" s="45"/>
      <c r="AM62" s="45"/>
      <c r="AN62" s="45"/>
      <c r="AO62" s="45"/>
      <c r="AP62" s="45"/>
      <c r="AQ62" s="45" t="s">
        <v>94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32">
        <v>4900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>
        <v>4900</v>
      </c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>
        <v>3400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>
        <f t="shared" si="2"/>
        <v>3400</v>
      </c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>
        <f t="shared" si="3"/>
        <v>1500</v>
      </c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>
        <f t="shared" si="4"/>
        <v>1500</v>
      </c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24.2" customHeight="1" x14ac:dyDescent="0.2">
      <c r="A63" s="95" t="s">
        <v>95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4"/>
      <c r="AL63" s="45"/>
      <c r="AM63" s="45"/>
      <c r="AN63" s="45"/>
      <c r="AO63" s="45"/>
      <c r="AP63" s="45"/>
      <c r="AQ63" s="45" t="s">
        <v>96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2">
        <v>1480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>
        <v>1480</v>
      </c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>
        <v>1441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2"/>
        <v>1441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3"/>
        <v>39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4"/>
        <v>39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12.75" x14ac:dyDescent="0.2">
      <c r="A64" s="95" t="s">
        <v>93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44"/>
      <c r="AL64" s="45"/>
      <c r="AM64" s="45"/>
      <c r="AN64" s="45"/>
      <c r="AO64" s="45"/>
      <c r="AP64" s="45"/>
      <c r="AQ64" s="45" t="s">
        <v>97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2">
        <v>6450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6450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0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6450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6450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12.75" x14ac:dyDescent="0.2">
      <c r="A65" s="95" t="s">
        <v>75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6"/>
      <c r="AK65" s="44"/>
      <c r="AL65" s="45"/>
      <c r="AM65" s="45"/>
      <c r="AN65" s="45"/>
      <c r="AO65" s="45"/>
      <c r="AP65" s="45"/>
      <c r="AQ65" s="45" t="s">
        <v>98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>
        <v>252300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252300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>
        <v>131635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131635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120665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120665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24.2" customHeight="1" x14ac:dyDescent="0.2">
      <c r="A66" s="95" t="s">
        <v>77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6"/>
      <c r="AK66" s="44"/>
      <c r="AL66" s="45"/>
      <c r="AM66" s="45"/>
      <c r="AN66" s="45"/>
      <c r="AO66" s="45"/>
      <c r="AP66" s="45"/>
      <c r="AQ66" s="45" t="s">
        <v>99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>
        <v>76300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76300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>
        <v>39640.51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39640.51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36659.49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36659.49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12.75" x14ac:dyDescent="0.2">
      <c r="A67" s="95" t="s">
        <v>75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6"/>
      <c r="AK67" s="44"/>
      <c r="AL67" s="45"/>
      <c r="AM67" s="45"/>
      <c r="AN67" s="45"/>
      <c r="AO67" s="45"/>
      <c r="AP67" s="45"/>
      <c r="AQ67" s="45" t="s">
        <v>100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>
        <v>71798.28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71798.28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>
        <v>35899.14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35899.14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35899.14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35899.14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24.2" customHeight="1" x14ac:dyDescent="0.2">
      <c r="A68" s="95" t="s">
        <v>77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6"/>
      <c r="AK68" s="44"/>
      <c r="AL68" s="45"/>
      <c r="AM68" s="45"/>
      <c r="AN68" s="45"/>
      <c r="AO68" s="45"/>
      <c r="AP68" s="45"/>
      <c r="AQ68" s="45" t="s">
        <v>101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>
        <v>21682.720000000001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21682.720000000001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>
        <v>10536.39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10536.39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11146.330000000002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11146.330000000002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24.2" customHeight="1" x14ac:dyDescent="0.2">
      <c r="A69" s="95" t="s">
        <v>91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44"/>
      <c r="AL69" s="45"/>
      <c r="AM69" s="45"/>
      <c r="AN69" s="45"/>
      <c r="AO69" s="45"/>
      <c r="AP69" s="45"/>
      <c r="AQ69" s="45" t="s">
        <v>102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>
        <v>10309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10309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0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10309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10309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12.75" x14ac:dyDescent="0.2">
      <c r="A70" s="95" t="s">
        <v>85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44"/>
      <c r="AL70" s="45"/>
      <c r="AM70" s="45"/>
      <c r="AN70" s="45"/>
      <c r="AO70" s="45"/>
      <c r="AP70" s="45"/>
      <c r="AQ70" s="45" t="s">
        <v>103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>
        <v>2708750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2708750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0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2708750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2708750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12.75" x14ac:dyDescent="0.2">
      <c r="A71" s="95" t="s">
        <v>93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44"/>
      <c r="AL71" s="45"/>
      <c r="AM71" s="45"/>
      <c r="AN71" s="45"/>
      <c r="AO71" s="45"/>
      <c r="AP71" s="45"/>
      <c r="AQ71" s="45" t="s">
        <v>104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>
        <v>49200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49200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>
        <v>4000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4000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45200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45200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12.75" x14ac:dyDescent="0.2">
      <c r="A72" s="95" t="s">
        <v>105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4"/>
      <c r="AL72" s="45"/>
      <c r="AM72" s="45"/>
      <c r="AN72" s="45"/>
      <c r="AO72" s="45"/>
      <c r="AP72" s="45"/>
      <c r="AQ72" s="45" t="s">
        <v>106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320000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320000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>
        <v>126322.17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126322.17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193677.83000000002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193677.83000000002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12.75" x14ac:dyDescent="0.2">
      <c r="A73" s="95" t="s">
        <v>85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4"/>
      <c r="AL73" s="45"/>
      <c r="AM73" s="45"/>
      <c r="AN73" s="45"/>
      <c r="AO73" s="45"/>
      <c r="AP73" s="45"/>
      <c r="AQ73" s="45" t="s">
        <v>107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>
        <v>500000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500000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si="2"/>
        <v>0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si="3"/>
        <v>500000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si="4"/>
        <v>500000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12.75" x14ac:dyDescent="0.2">
      <c r="A74" s="95" t="s">
        <v>105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  <c r="AK74" s="44"/>
      <c r="AL74" s="45"/>
      <c r="AM74" s="45"/>
      <c r="AN74" s="45"/>
      <c r="AO74" s="45"/>
      <c r="AP74" s="45"/>
      <c r="AQ74" s="45" t="s">
        <v>108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48900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48900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2"/>
        <v>0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3"/>
        <v>48900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4"/>
        <v>48900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48.6" customHeight="1" x14ac:dyDescent="0.2">
      <c r="A75" s="95" t="s">
        <v>109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44"/>
      <c r="AL75" s="45"/>
      <c r="AM75" s="45"/>
      <c r="AN75" s="45"/>
      <c r="AO75" s="45"/>
      <c r="AP75" s="45"/>
      <c r="AQ75" s="45" t="s">
        <v>110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>
        <v>170000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170000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>
        <v>137450.72</v>
      </c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2"/>
        <v>137450.72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3"/>
        <v>32549.279999999999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4"/>
        <v>32549.279999999999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24.2" customHeight="1" x14ac:dyDescent="0.2">
      <c r="A76" s="95" t="s">
        <v>83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44"/>
      <c r="AL76" s="45"/>
      <c r="AM76" s="45"/>
      <c r="AN76" s="45"/>
      <c r="AO76" s="45"/>
      <c r="AP76" s="45"/>
      <c r="AQ76" s="45" t="s">
        <v>111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>
        <v>27000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27000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2"/>
        <v>0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3"/>
        <v>27000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4"/>
        <v>27000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12.75" x14ac:dyDescent="0.2">
      <c r="A77" s="95" t="s">
        <v>85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44"/>
      <c r="AL77" s="45"/>
      <c r="AM77" s="45"/>
      <c r="AN77" s="45"/>
      <c r="AO77" s="45"/>
      <c r="AP77" s="45"/>
      <c r="AQ77" s="45" t="s">
        <v>112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2">
        <v>142900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>
        <v>142900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>
        <v>24485.26</v>
      </c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si="2"/>
        <v>24485.26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si="3"/>
        <v>118414.74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si="4"/>
        <v>118414.74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24.2" customHeight="1" x14ac:dyDescent="0.2">
      <c r="A78" s="95" t="s">
        <v>113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6"/>
      <c r="AK78" s="44"/>
      <c r="AL78" s="45"/>
      <c r="AM78" s="45"/>
      <c r="AN78" s="45"/>
      <c r="AO78" s="45"/>
      <c r="AP78" s="45"/>
      <c r="AQ78" s="45" t="s">
        <v>114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32">
        <v>51000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>
        <v>51000</v>
      </c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>
        <v>51000</v>
      </c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>
        <f t="shared" si="2"/>
        <v>51000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>
        <f t="shared" si="3"/>
        <v>0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>
        <f t="shared" si="4"/>
        <v>0</v>
      </c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24.2" customHeight="1" x14ac:dyDescent="0.2">
      <c r="A79" s="95" t="s">
        <v>89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  <c r="AK79" s="44"/>
      <c r="AL79" s="45"/>
      <c r="AM79" s="45"/>
      <c r="AN79" s="45"/>
      <c r="AO79" s="45"/>
      <c r="AP79" s="45"/>
      <c r="AQ79" s="45" t="s">
        <v>115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32">
        <v>85000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>
        <v>85000</v>
      </c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>
        <v>20000</v>
      </c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>
        <f t="shared" si="2"/>
        <v>20000</v>
      </c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>
        <f t="shared" si="3"/>
        <v>65000</v>
      </c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>
        <f t="shared" si="4"/>
        <v>65000</v>
      </c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24.2" customHeight="1" x14ac:dyDescent="0.2">
      <c r="A80" s="95" t="s">
        <v>116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6"/>
      <c r="AK80" s="44"/>
      <c r="AL80" s="45"/>
      <c r="AM80" s="45"/>
      <c r="AN80" s="45"/>
      <c r="AO80" s="45"/>
      <c r="AP80" s="45"/>
      <c r="AQ80" s="45" t="s">
        <v>117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2">
        <v>65200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65200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>
        <v>36391</v>
      </c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>
        <f t="shared" si="2"/>
        <v>36391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>
        <f t="shared" si="3"/>
        <v>28809</v>
      </c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>
        <f t="shared" si="4"/>
        <v>28809</v>
      </c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24.2" customHeight="1" x14ac:dyDescent="0.2">
      <c r="A81" s="95" t="s">
        <v>91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6"/>
      <c r="AK81" s="44"/>
      <c r="AL81" s="45"/>
      <c r="AM81" s="45"/>
      <c r="AN81" s="45"/>
      <c r="AO81" s="45"/>
      <c r="AP81" s="45"/>
      <c r="AQ81" s="45" t="s">
        <v>118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32">
        <v>90000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>
        <v>90000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>
        <v>4365</v>
      </c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>
        <f t="shared" si="2"/>
        <v>4365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>
        <f t="shared" si="3"/>
        <v>85635</v>
      </c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>
        <f t="shared" si="4"/>
        <v>85635</v>
      </c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36.4" customHeight="1" x14ac:dyDescent="0.2">
      <c r="A82" s="95" t="s">
        <v>119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6"/>
      <c r="AK82" s="44"/>
      <c r="AL82" s="45"/>
      <c r="AM82" s="45"/>
      <c r="AN82" s="45"/>
      <c r="AO82" s="45"/>
      <c r="AP82" s="45"/>
      <c r="AQ82" s="45" t="s">
        <v>120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32">
        <v>15000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>
        <v>15000</v>
      </c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>
        <f t="shared" si="2"/>
        <v>0</v>
      </c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>
        <f t="shared" si="3"/>
        <v>15000</v>
      </c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>
        <f t="shared" si="4"/>
        <v>15000</v>
      </c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3"/>
    </row>
    <row r="83" spans="1:166" ht="12.75" x14ac:dyDescent="0.2">
      <c r="A83" s="95" t="s">
        <v>81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6"/>
      <c r="AK83" s="44"/>
      <c r="AL83" s="45"/>
      <c r="AM83" s="45"/>
      <c r="AN83" s="45"/>
      <c r="AO83" s="45"/>
      <c r="AP83" s="45"/>
      <c r="AQ83" s="45" t="s">
        <v>121</v>
      </c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32">
        <v>36610.1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>
        <v>36610.1</v>
      </c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>
        <v>15254.22</v>
      </c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>
        <f t="shared" si="2"/>
        <v>15254.22</v>
      </c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>
        <f t="shared" si="3"/>
        <v>21355.879999999997</v>
      </c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>
        <f t="shared" si="4"/>
        <v>21355.879999999997</v>
      </c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3"/>
    </row>
    <row r="84" spans="1:166" ht="24.2" customHeight="1" x14ac:dyDescent="0.2">
      <c r="A84" s="95" t="s">
        <v>83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6"/>
      <c r="AK84" s="44"/>
      <c r="AL84" s="45"/>
      <c r="AM84" s="45"/>
      <c r="AN84" s="45"/>
      <c r="AO84" s="45"/>
      <c r="AP84" s="45"/>
      <c r="AQ84" s="45" t="s">
        <v>122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32">
        <v>6000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>
        <v>6000</v>
      </c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>
        <v>1724.97</v>
      </c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>
        <f t="shared" si="2"/>
        <v>1724.97</v>
      </c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>
        <f t="shared" si="3"/>
        <v>4275.03</v>
      </c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>
        <f t="shared" si="4"/>
        <v>4275.03</v>
      </c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12.75" x14ac:dyDescent="0.2">
      <c r="A85" s="95" t="s">
        <v>85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6"/>
      <c r="AK85" s="44"/>
      <c r="AL85" s="45"/>
      <c r="AM85" s="45"/>
      <c r="AN85" s="45"/>
      <c r="AO85" s="45"/>
      <c r="AP85" s="45"/>
      <c r="AQ85" s="45" t="s">
        <v>123</v>
      </c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32">
        <v>25541.57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>
        <v>25541.57</v>
      </c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>
        <v>15887.34</v>
      </c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>
        <f t="shared" si="2"/>
        <v>15887.34</v>
      </c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>
        <f t="shared" si="3"/>
        <v>9654.23</v>
      </c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>
        <f t="shared" si="4"/>
        <v>9654.23</v>
      </c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24.2" customHeight="1" x14ac:dyDescent="0.2">
      <c r="A86" s="95" t="s">
        <v>116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6"/>
      <c r="AK86" s="44"/>
      <c r="AL86" s="45"/>
      <c r="AM86" s="45"/>
      <c r="AN86" s="45"/>
      <c r="AO86" s="45"/>
      <c r="AP86" s="45"/>
      <c r="AQ86" s="45" t="s">
        <v>124</v>
      </c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32">
        <v>10000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>
        <v>10000</v>
      </c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>
        <f t="shared" si="2"/>
        <v>0</v>
      </c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>
        <f t="shared" si="3"/>
        <v>10000</v>
      </c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>
        <f t="shared" si="4"/>
        <v>10000</v>
      </c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3"/>
    </row>
    <row r="87" spans="1:166" ht="24.2" customHeight="1" x14ac:dyDescent="0.2">
      <c r="A87" s="95" t="s">
        <v>91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6"/>
      <c r="AK87" s="44"/>
      <c r="AL87" s="45"/>
      <c r="AM87" s="45"/>
      <c r="AN87" s="45"/>
      <c r="AO87" s="45"/>
      <c r="AP87" s="45"/>
      <c r="AQ87" s="45" t="s">
        <v>125</v>
      </c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32">
        <v>62000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>
        <v>62000</v>
      </c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>
        <v>21308</v>
      </c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>
        <f t="shared" si="2"/>
        <v>21308</v>
      </c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>
        <f t="shared" si="3"/>
        <v>40692</v>
      </c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>
        <f t="shared" si="4"/>
        <v>40692</v>
      </c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3"/>
    </row>
    <row r="88" spans="1:166" ht="36.4" customHeight="1" x14ac:dyDescent="0.2">
      <c r="A88" s="95" t="s">
        <v>119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6"/>
      <c r="AK88" s="44"/>
      <c r="AL88" s="45"/>
      <c r="AM88" s="45"/>
      <c r="AN88" s="45"/>
      <c r="AO88" s="45"/>
      <c r="AP88" s="45"/>
      <c r="AQ88" s="45" t="s">
        <v>126</v>
      </c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32">
        <v>10000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>
        <v>10000</v>
      </c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>
        <v>5200</v>
      </c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>
        <f t="shared" si="2"/>
        <v>5200</v>
      </c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>
        <f t="shared" si="3"/>
        <v>4800</v>
      </c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>
        <f t="shared" si="4"/>
        <v>4800</v>
      </c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3"/>
    </row>
    <row r="89" spans="1:166" ht="12.75" x14ac:dyDescent="0.2">
      <c r="A89" s="95" t="s">
        <v>105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6"/>
      <c r="AK89" s="44"/>
      <c r="AL89" s="45"/>
      <c r="AM89" s="45"/>
      <c r="AN89" s="45"/>
      <c r="AO89" s="45"/>
      <c r="AP89" s="45"/>
      <c r="AQ89" s="45" t="s">
        <v>127</v>
      </c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32">
        <v>758048.35</v>
      </c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>
        <v>758048.35</v>
      </c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>
        <v>372938.76</v>
      </c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>
        <f t="shared" si="2"/>
        <v>372938.76</v>
      </c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>
        <f t="shared" si="3"/>
        <v>385109.58999999997</v>
      </c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>
        <f t="shared" si="4"/>
        <v>385109.58999999997</v>
      </c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3"/>
    </row>
    <row r="90" spans="1:166" ht="12.75" x14ac:dyDescent="0.2">
      <c r="A90" s="95" t="s">
        <v>93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6"/>
      <c r="AK90" s="44"/>
      <c r="AL90" s="45"/>
      <c r="AM90" s="45"/>
      <c r="AN90" s="45"/>
      <c r="AO90" s="45"/>
      <c r="AP90" s="45"/>
      <c r="AQ90" s="45" t="s">
        <v>128</v>
      </c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32">
        <v>50000</v>
      </c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>
        <v>50000</v>
      </c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>
        <f t="shared" si="2"/>
        <v>0</v>
      </c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>
        <f t="shared" si="3"/>
        <v>50000</v>
      </c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>
        <f t="shared" si="4"/>
        <v>50000</v>
      </c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3"/>
    </row>
    <row r="91" spans="1:166" ht="24" customHeight="1" x14ac:dyDescent="0.2">
      <c r="A91" s="92" t="s">
        <v>129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3"/>
      <c r="AK91" s="21" t="s">
        <v>130</v>
      </c>
      <c r="AL91" s="22"/>
      <c r="AM91" s="22"/>
      <c r="AN91" s="22"/>
      <c r="AO91" s="22"/>
      <c r="AP91" s="22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16">
        <v>-0.02</v>
      </c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>
        <v>-0.02</v>
      </c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>
        <v>782227.46</v>
      </c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32">
        <f t="shared" si="2"/>
        <v>782227.46</v>
      </c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7"/>
    </row>
    <row r="92" spans="1:166" ht="24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35.2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</row>
    <row r="94" spans="1:166" ht="35.2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</row>
    <row r="95" spans="1:166" ht="12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</row>
    <row r="96" spans="1:166" ht="8.2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</row>
    <row r="97" spans="1:166" ht="9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</row>
    <row r="98" spans="1:16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6" t="s">
        <v>131</v>
      </c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6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2" t="s">
        <v>132</v>
      </c>
    </row>
    <row r="99" spans="1:166" ht="12.75" customHeight="1" x14ac:dyDescent="0.2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  <c r="DG99" s="89"/>
      <c r="DH99" s="89"/>
      <c r="DI99" s="89"/>
      <c r="DJ99" s="89"/>
      <c r="DK99" s="89"/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V99" s="89"/>
      <c r="DW99" s="89"/>
      <c r="DX99" s="89"/>
      <c r="DY99" s="89"/>
      <c r="DZ99" s="89"/>
      <c r="EA99" s="89"/>
      <c r="EB99" s="89"/>
      <c r="EC99" s="89"/>
      <c r="ED99" s="89"/>
      <c r="EE99" s="89"/>
      <c r="EF99" s="89"/>
      <c r="EG99" s="89"/>
      <c r="EH99" s="89"/>
      <c r="EI99" s="89"/>
      <c r="EJ99" s="89"/>
      <c r="EK99" s="89"/>
      <c r="EL99" s="89"/>
      <c r="EM99" s="89"/>
      <c r="EN99" s="89"/>
      <c r="EO99" s="89"/>
      <c r="EP99" s="89"/>
      <c r="EQ99" s="89"/>
      <c r="ER99" s="89"/>
      <c r="ES99" s="89"/>
      <c r="ET99" s="89"/>
      <c r="EU99" s="89"/>
      <c r="EV99" s="89"/>
      <c r="EW99" s="89"/>
      <c r="EX99" s="89"/>
      <c r="EY99" s="89"/>
      <c r="EZ99" s="89"/>
      <c r="FA99" s="89"/>
      <c r="FB99" s="89"/>
      <c r="FC99" s="89"/>
      <c r="FD99" s="89"/>
      <c r="FE99" s="89"/>
      <c r="FF99" s="89"/>
      <c r="FG99" s="89"/>
      <c r="FH99" s="89"/>
      <c r="FI99" s="89"/>
      <c r="FJ99" s="89"/>
    </row>
    <row r="100" spans="1:166" ht="11.25" customHeight="1" x14ac:dyDescent="0.2">
      <c r="A100" s="83" t="s">
        <v>21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4"/>
      <c r="AP100" s="87" t="s">
        <v>22</v>
      </c>
      <c r="AQ100" s="83"/>
      <c r="AR100" s="83"/>
      <c r="AS100" s="83"/>
      <c r="AT100" s="83"/>
      <c r="AU100" s="84"/>
      <c r="AV100" s="87" t="s">
        <v>133</v>
      </c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4"/>
      <c r="BL100" s="87" t="s">
        <v>67</v>
      </c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4"/>
      <c r="CF100" s="74" t="s">
        <v>25</v>
      </c>
      <c r="CG100" s="75"/>
      <c r="CH100" s="75"/>
      <c r="CI100" s="75"/>
      <c r="CJ100" s="75"/>
      <c r="CK100" s="75"/>
      <c r="CL100" s="75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  <c r="DF100" s="75"/>
      <c r="DG100" s="75"/>
      <c r="DH100" s="75"/>
      <c r="DI100" s="75"/>
      <c r="DJ100" s="75"/>
      <c r="DK100" s="75"/>
      <c r="DL100" s="75"/>
      <c r="DM100" s="75"/>
      <c r="DN100" s="75"/>
      <c r="DO100" s="75"/>
      <c r="DP100" s="75"/>
      <c r="DQ100" s="75"/>
      <c r="DR100" s="75"/>
      <c r="DS100" s="75"/>
      <c r="DT100" s="75"/>
      <c r="DU100" s="75"/>
      <c r="DV100" s="75"/>
      <c r="DW100" s="75"/>
      <c r="DX100" s="75"/>
      <c r="DY100" s="75"/>
      <c r="DZ100" s="75"/>
      <c r="EA100" s="75"/>
      <c r="EB100" s="75"/>
      <c r="EC100" s="75"/>
      <c r="ED100" s="75"/>
      <c r="EE100" s="75"/>
      <c r="EF100" s="75"/>
      <c r="EG100" s="75"/>
      <c r="EH100" s="75"/>
      <c r="EI100" s="75"/>
      <c r="EJ100" s="75"/>
      <c r="EK100" s="75"/>
      <c r="EL100" s="75"/>
      <c r="EM100" s="75"/>
      <c r="EN100" s="75"/>
      <c r="EO100" s="75"/>
      <c r="EP100" s="75"/>
      <c r="EQ100" s="75"/>
      <c r="ER100" s="75"/>
      <c r="ES100" s="76"/>
      <c r="ET100" s="87" t="s">
        <v>26</v>
      </c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  <c r="FG100" s="83"/>
      <c r="FH100" s="83"/>
      <c r="FI100" s="83"/>
      <c r="FJ100" s="90"/>
    </row>
    <row r="101" spans="1:166" ht="69.75" customHeight="1" x14ac:dyDescent="0.2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6"/>
      <c r="AP101" s="88"/>
      <c r="AQ101" s="85"/>
      <c r="AR101" s="85"/>
      <c r="AS101" s="85"/>
      <c r="AT101" s="85"/>
      <c r="AU101" s="86"/>
      <c r="AV101" s="88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6"/>
      <c r="BL101" s="88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6"/>
      <c r="CF101" s="75" t="s">
        <v>134</v>
      </c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6"/>
      <c r="CW101" s="74" t="s">
        <v>28</v>
      </c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6"/>
      <c r="DN101" s="74" t="s">
        <v>29</v>
      </c>
      <c r="DO101" s="75"/>
      <c r="DP101" s="75"/>
      <c r="DQ101" s="75"/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5"/>
      <c r="ED101" s="76"/>
      <c r="EE101" s="74" t="s">
        <v>30</v>
      </c>
      <c r="EF101" s="75"/>
      <c r="EG101" s="75"/>
      <c r="EH101" s="75"/>
      <c r="EI101" s="75"/>
      <c r="EJ101" s="75"/>
      <c r="EK101" s="75"/>
      <c r="EL101" s="75"/>
      <c r="EM101" s="75"/>
      <c r="EN101" s="75"/>
      <c r="EO101" s="75"/>
      <c r="EP101" s="75"/>
      <c r="EQ101" s="75"/>
      <c r="ER101" s="75"/>
      <c r="ES101" s="76"/>
      <c r="ET101" s="88"/>
      <c r="EU101" s="85"/>
      <c r="EV101" s="85"/>
      <c r="EW101" s="85"/>
      <c r="EX101" s="85"/>
      <c r="EY101" s="85"/>
      <c r="EZ101" s="85"/>
      <c r="FA101" s="85"/>
      <c r="FB101" s="85"/>
      <c r="FC101" s="85"/>
      <c r="FD101" s="85"/>
      <c r="FE101" s="85"/>
      <c r="FF101" s="85"/>
      <c r="FG101" s="85"/>
      <c r="FH101" s="85"/>
      <c r="FI101" s="85"/>
      <c r="FJ101" s="91"/>
    </row>
    <row r="102" spans="1:166" ht="12" customHeight="1" x14ac:dyDescent="0.2">
      <c r="A102" s="80">
        <v>1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1"/>
      <c r="AP102" s="77">
        <v>2</v>
      </c>
      <c r="AQ102" s="78"/>
      <c r="AR102" s="78"/>
      <c r="AS102" s="78"/>
      <c r="AT102" s="78"/>
      <c r="AU102" s="79"/>
      <c r="AV102" s="77">
        <v>3</v>
      </c>
      <c r="AW102" s="78"/>
      <c r="AX102" s="78"/>
      <c r="AY102" s="78"/>
      <c r="AZ102" s="78"/>
      <c r="BA102" s="78"/>
      <c r="BB102" s="78"/>
      <c r="BC102" s="78"/>
      <c r="BD102" s="78"/>
      <c r="BE102" s="63"/>
      <c r="BF102" s="63"/>
      <c r="BG102" s="63"/>
      <c r="BH102" s="63"/>
      <c r="BI102" s="63"/>
      <c r="BJ102" s="63"/>
      <c r="BK102" s="82"/>
      <c r="BL102" s="77">
        <v>4</v>
      </c>
      <c r="BM102" s="78"/>
      <c r="BN102" s="78"/>
      <c r="BO102" s="78"/>
      <c r="BP102" s="78"/>
      <c r="BQ102" s="78"/>
      <c r="BR102" s="78"/>
      <c r="BS102" s="78"/>
      <c r="BT102" s="78"/>
      <c r="BU102" s="78"/>
      <c r="BV102" s="78"/>
      <c r="BW102" s="78"/>
      <c r="BX102" s="78"/>
      <c r="BY102" s="78"/>
      <c r="BZ102" s="78"/>
      <c r="CA102" s="78"/>
      <c r="CB102" s="78"/>
      <c r="CC102" s="78"/>
      <c r="CD102" s="78"/>
      <c r="CE102" s="79"/>
      <c r="CF102" s="77">
        <v>5</v>
      </c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9"/>
      <c r="CW102" s="77">
        <v>6</v>
      </c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9"/>
      <c r="DN102" s="77">
        <v>7</v>
      </c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9"/>
      <c r="EE102" s="77">
        <v>8</v>
      </c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9"/>
      <c r="ET102" s="62">
        <v>9</v>
      </c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4"/>
    </row>
    <row r="103" spans="1:166" ht="37.5" customHeight="1" x14ac:dyDescent="0.2">
      <c r="A103" s="65" t="s">
        <v>135</v>
      </c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6"/>
      <c r="AP103" s="67" t="s">
        <v>136</v>
      </c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9"/>
      <c r="BF103" s="70"/>
      <c r="BG103" s="70"/>
      <c r="BH103" s="70"/>
      <c r="BI103" s="70"/>
      <c r="BJ103" s="70"/>
      <c r="BK103" s="71"/>
      <c r="BL103" s="72">
        <v>0.02</v>
      </c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>
        <v>-782227.46</v>
      </c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>
        <f t="shared" ref="EE103:EE117" si="5">CF103+CW103+DN103</f>
        <v>-782227.46</v>
      </c>
      <c r="EF103" s="72"/>
      <c r="EG103" s="72"/>
      <c r="EH103" s="72"/>
      <c r="EI103" s="72"/>
      <c r="EJ103" s="72"/>
      <c r="EK103" s="72"/>
      <c r="EL103" s="72"/>
      <c r="EM103" s="72"/>
      <c r="EN103" s="72"/>
      <c r="EO103" s="72"/>
      <c r="EP103" s="72"/>
      <c r="EQ103" s="72"/>
      <c r="ER103" s="72"/>
      <c r="ES103" s="72"/>
      <c r="ET103" s="72">
        <f t="shared" ref="ET103:ET108" si="6">BL103-CF103-CW103-DN103</f>
        <v>782227.48</v>
      </c>
      <c r="EU103" s="72"/>
      <c r="EV103" s="72"/>
      <c r="EW103" s="72"/>
      <c r="EX103" s="72"/>
      <c r="EY103" s="72"/>
      <c r="EZ103" s="72"/>
      <c r="FA103" s="72"/>
      <c r="FB103" s="72"/>
      <c r="FC103" s="72"/>
      <c r="FD103" s="72"/>
      <c r="FE103" s="72"/>
      <c r="FF103" s="72"/>
      <c r="FG103" s="72"/>
      <c r="FH103" s="72"/>
      <c r="FI103" s="72"/>
      <c r="FJ103" s="73"/>
    </row>
    <row r="104" spans="1:166" ht="36.75" customHeight="1" x14ac:dyDescent="0.2">
      <c r="A104" s="59" t="s">
        <v>137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60"/>
      <c r="AP104" s="44" t="s">
        <v>138</v>
      </c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6"/>
      <c r="BF104" s="38"/>
      <c r="BG104" s="38"/>
      <c r="BH104" s="38"/>
      <c r="BI104" s="38"/>
      <c r="BJ104" s="38"/>
      <c r="BK104" s="39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29">
        <f t="shared" si="5"/>
        <v>0</v>
      </c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1"/>
      <c r="ET104" s="29">
        <f t="shared" si="6"/>
        <v>0</v>
      </c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61"/>
    </row>
    <row r="105" spans="1:166" ht="17.25" customHeight="1" x14ac:dyDescent="0.2">
      <c r="A105" s="47" t="s">
        <v>139</v>
      </c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8"/>
      <c r="AP105" s="49"/>
      <c r="AQ105" s="50"/>
      <c r="AR105" s="50"/>
      <c r="AS105" s="50"/>
      <c r="AT105" s="50"/>
      <c r="AU105" s="51"/>
      <c r="AV105" s="52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4"/>
      <c r="BL105" s="55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7"/>
      <c r="CF105" s="55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7"/>
      <c r="CW105" s="55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/>
      <c r="DH105" s="56"/>
      <c r="DI105" s="56"/>
      <c r="DJ105" s="56"/>
      <c r="DK105" s="56"/>
      <c r="DL105" s="56"/>
      <c r="DM105" s="57"/>
      <c r="DN105" s="55"/>
      <c r="DO105" s="56"/>
      <c r="DP105" s="56"/>
      <c r="DQ105" s="56"/>
      <c r="DR105" s="56"/>
      <c r="DS105" s="56"/>
      <c r="DT105" s="56"/>
      <c r="DU105" s="56"/>
      <c r="DV105" s="56"/>
      <c r="DW105" s="56"/>
      <c r="DX105" s="56"/>
      <c r="DY105" s="56"/>
      <c r="DZ105" s="56"/>
      <c r="EA105" s="56"/>
      <c r="EB105" s="56"/>
      <c r="EC105" s="56"/>
      <c r="ED105" s="57"/>
      <c r="EE105" s="32">
        <f t="shared" si="5"/>
        <v>0</v>
      </c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>
        <f t="shared" si="6"/>
        <v>0</v>
      </c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3"/>
    </row>
    <row r="106" spans="1:166" ht="24" customHeight="1" x14ac:dyDescent="0.2">
      <c r="A106" s="59" t="s">
        <v>140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60"/>
      <c r="AP106" s="44" t="s">
        <v>141</v>
      </c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6"/>
      <c r="BF106" s="38"/>
      <c r="BG106" s="38"/>
      <c r="BH106" s="38"/>
      <c r="BI106" s="38"/>
      <c r="BJ106" s="38"/>
      <c r="BK106" s="39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>
        <f t="shared" si="5"/>
        <v>0</v>
      </c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>
        <f t="shared" si="6"/>
        <v>0</v>
      </c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3"/>
    </row>
    <row r="107" spans="1:166" ht="17.25" customHeight="1" x14ac:dyDescent="0.2">
      <c r="A107" s="47" t="s">
        <v>139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8"/>
      <c r="AP107" s="49"/>
      <c r="AQ107" s="50"/>
      <c r="AR107" s="50"/>
      <c r="AS107" s="50"/>
      <c r="AT107" s="50"/>
      <c r="AU107" s="51"/>
      <c r="AV107" s="52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4"/>
      <c r="BL107" s="55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7"/>
      <c r="CF107" s="55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7"/>
      <c r="CW107" s="55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7"/>
      <c r="DN107" s="55"/>
      <c r="DO107" s="56"/>
      <c r="DP107" s="56"/>
      <c r="DQ107" s="56"/>
      <c r="DR107" s="56"/>
      <c r="DS107" s="56"/>
      <c r="DT107" s="56"/>
      <c r="DU107" s="56"/>
      <c r="DV107" s="56"/>
      <c r="DW107" s="56"/>
      <c r="DX107" s="56"/>
      <c r="DY107" s="56"/>
      <c r="DZ107" s="56"/>
      <c r="EA107" s="56"/>
      <c r="EB107" s="56"/>
      <c r="EC107" s="56"/>
      <c r="ED107" s="57"/>
      <c r="EE107" s="32">
        <f t="shared" si="5"/>
        <v>0</v>
      </c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>
        <f t="shared" si="6"/>
        <v>0</v>
      </c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3"/>
    </row>
    <row r="108" spans="1:166" ht="31.5" customHeight="1" x14ac:dyDescent="0.2">
      <c r="A108" s="58" t="s">
        <v>142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44" t="s">
        <v>143</v>
      </c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6"/>
      <c r="BF108" s="38"/>
      <c r="BG108" s="38"/>
      <c r="BH108" s="38"/>
      <c r="BI108" s="38"/>
      <c r="BJ108" s="38"/>
      <c r="BK108" s="39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>
        <f t="shared" si="5"/>
        <v>0</v>
      </c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>
        <f t="shared" si="6"/>
        <v>0</v>
      </c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3"/>
    </row>
    <row r="109" spans="1:166" ht="15" customHeight="1" x14ac:dyDescent="0.2">
      <c r="A109" s="35" t="s">
        <v>144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44" t="s">
        <v>145</v>
      </c>
      <c r="AQ109" s="45"/>
      <c r="AR109" s="45"/>
      <c r="AS109" s="45"/>
      <c r="AT109" s="45"/>
      <c r="AU109" s="45"/>
      <c r="AV109" s="22"/>
      <c r="AW109" s="22"/>
      <c r="AX109" s="22"/>
      <c r="AY109" s="22"/>
      <c r="AZ109" s="22"/>
      <c r="BA109" s="22"/>
      <c r="BB109" s="22"/>
      <c r="BC109" s="22"/>
      <c r="BD109" s="22"/>
      <c r="BE109" s="23"/>
      <c r="BF109" s="24"/>
      <c r="BG109" s="24"/>
      <c r="BH109" s="24"/>
      <c r="BI109" s="24"/>
      <c r="BJ109" s="24"/>
      <c r="BK109" s="25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>
        <f t="shared" si="5"/>
        <v>0</v>
      </c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3"/>
    </row>
    <row r="110" spans="1:166" ht="15" customHeight="1" x14ac:dyDescent="0.2">
      <c r="A110" s="35" t="s">
        <v>146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6"/>
      <c r="AP110" s="37" t="s">
        <v>147</v>
      </c>
      <c r="AQ110" s="38"/>
      <c r="AR110" s="38"/>
      <c r="AS110" s="38"/>
      <c r="AT110" s="38"/>
      <c r="AU110" s="39"/>
      <c r="AV110" s="40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2"/>
      <c r="BL110" s="29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1"/>
      <c r="CF110" s="29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1"/>
      <c r="CW110" s="29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1"/>
      <c r="DN110" s="29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1"/>
      <c r="EE110" s="32">
        <f t="shared" si="5"/>
        <v>0</v>
      </c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3"/>
    </row>
    <row r="111" spans="1:166" ht="31.5" customHeight="1" x14ac:dyDescent="0.2">
      <c r="A111" s="34" t="s">
        <v>148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43"/>
      <c r="AP111" s="44" t="s">
        <v>149</v>
      </c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6"/>
      <c r="BF111" s="38"/>
      <c r="BG111" s="38"/>
      <c r="BH111" s="38"/>
      <c r="BI111" s="38"/>
      <c r="BJ111" s="38"/>
      <c r="BK111" s="39"/>
      <c r="BL111" s="32">
        <v>0.02</v>
      </c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>
        <v>-782227.46</v>
      </c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>
        <f t="shared" si="5"/>
        <v>-782227.46</v>
      </c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3"/>
    </row>
    <row r="112" spans="1:166" ht="38.25" customHeight="1" x14ac:dyDescent="0.2">
      <c r="A112" s="34" t="s">
        <v>150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6"/>
      <c r="AP112" s="37" t="s">
        <v>151</v>
      </c>
      <c r="AQ112" s="38"/>
      <c r="AR112" s="38"/>
      <c r="AS112" s="38"/>
      <c r="AT112" s="38"/>
      <c r="AU112" s="39"/>
      <c r="AV112" s="40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2"/>
      <c r="BL112" s="29">
        <v>0.02</v>
      </c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1"/>
      <c r="CF112" s="29">
        <v>-782227.46</v>
      </c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1"/>
      <c r="CW112" s="29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1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>
        <f t="shared" si="5"/>
        <v>-782227.46</v>
      </c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3"/>
    </row>
    <row r="113" spans="1:166" ht="36" customHeight="1" x14ac:dyDescent="0.2">
      <c r="A113" s="34" t="s">
        <v>152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6"/>
      <c r="AP113" s="44" t="s">
        <v>153</v>
      </c>
      <c r="AQ113" s="45"/>
      <c r="AR113" s="45"/>
      <c r="AS113" s="45"/>
      <c r="AT113" s="45"/>
      <c r="AU113" s="45"/>
      <c r="AV113" s="22"/>
      <c r="AW113" s="22"/>
      <c r="AX113" s="22"/>
      <c r="AY113" s="22"/>
      <c r="AZ113" s="22"/>
      <c r="BA113" s="22"/>
      <c r="BB113" s="22"/>
      <c r="BC113" s="22"/>
      <c r="BD113" s="22"/>
      <c r="BE113" s="23"/>
      <c r="BF113" s="24"/>
      <c r="BG113" s="24"/>
      <c r="BH113" s="24"/>
      <c r="BI113" s="24"/>
      <c r="BJ113" s="24"/>
      <c r="BK113" s="25"/>
      <c r="BL113" s="32">
        <v>-6738140.0599999996</v>
      </c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>
        <v>-2409698.9700000002</v>
      </c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>
        <f t="shared" si="5"/>
        <v>-2409698.9700000002</v>
      </c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3"/>
    </row>
    <row r="114" spans="1:166" ht="26.25" customHeight="1" x14ac:dyDescent="0.2">
      <c r="A114" s="34" t="s">
        <v>154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6"/>
      <c r="AP114" s="37" t="s">
        <v>155</v>
      </c>
      <c r="AQ114" s="38"/>
      <c r="AR114" s="38"/>
      <c r="AS114" s="38"/>
      <c r="AT114" s="38"/>
      <c r="AU114" s="39"/>
      <c r="AV114" s="40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2"/>
      <c r="BL114" s="29">
        <v>6738140.0800000001</v>
      </c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1"/>
      <c r="CF114" s="29">
        <v>1627471.51</v>
      </c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1"/>
      <c r="CW114" s="29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1"/>
      <c r="DN114" s="29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1"/>
      <c r="EE114" s="32">
        <f t="shared" si="5"/>
        <v>1627471.51</v>
      </c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3"/>
    </row>
    <row r="115" spans="1:166" ht="27.75" customHeight="1" x14ac:dyDescent="0.2">
      <c r="A115" s="34" t="s">
        <v>156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43"/>
      <c r="AP115" s="44" t="s">
        <v>157</v>
      </c>
      <c r="AQ115" s="45"/>
      <c r="AR115" s="45"/>
      <c r="AS115" s="45"/>
      <c r="AT115" s="45"/>
      <c r="AU115" s="45"/>
      <c r="AV115" s="22"/>
      <c r="AW115" s="22"/>
      <c r="AX115" s="22"/>
      <c r="AY115" s="22"/>
      <c r="AZ115" s="22"/>
      <c r="BA115" s="22"/>
      <c r="BB115" s="22"/>
      <c r="BC115" s="22"/>
      <c r="BD115" s="22"/>
      <c r="BE115" s="23"/>
      <c r="BF115" s="24"/>
      <c r="BG115" s="24"/>
      <c r="BH115" s="24"/>
      <c r="BI115" s="24"/>
      <c r="BJ115" s="24"/>
      <c r="BK115" s="25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29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1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>
        <f t="shared" si="5"/>
        <v>0</v>
      </c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3"/>
    </row>
    <row r="116" spans="1:166" ht="24" customHeight="1" x14ac:dyDescent="0.2">
      <c r="A116" s="34" t="s">
        <v>158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6"/>
      <c r="AP116" s="37" t="s">
        <v>159</v>
      </c>
      <c r="AQ116" s="38"/>
      <c r="AR116" s="38"/>
      <c r="AS116" s="38"/>
      <c r="AT116" s="38"/>
      <c r="AU116" s="39"/>
      <c r="AV116" s="40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2"/>
      <c r="BL116" s="29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1"/>
      <c r="CF116" s="29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1"/>
      <c r="CW116" s="29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1"/>
      <c r="DN116" s="29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1"/>
      <c r="EE116" s="32">
        <f t="shared" si="5"/>
        <v>0</v>
      </c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3"/>
    </row>
    <row r="117" spans="1:166" ht="25.5" customHeight="1" x14ac:dyDescent="0.2">
      <c r="A117" s="18" t="s">
        <v>160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20"/>
      <c r="AP117" s="21" t="s">
        <v>161</v>
      </c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3"/>
      <c r="BF117" s="24"/>
      <c r="BG117" s="24"/>
      <c r="BH117" s="24"/>
      <c r="BI117" s="24"/>
      <c r="BJ117" s="24"/>
      <c r="BK117" s="25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26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8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>
        <f t="shared" si="5"/>
        <v>0</v>
      </c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7"/>
    </row>
    <row r="118" spans="1:166" ht="11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11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 x14ac:dyDescent="0.2">
      <c r="A120" s="1" t="s">
        <v>162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"/>
      <c r="AG120" s="1"/>
      <c r="AH120" s="14" t="s">
        <v>170</v>
      </c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 t="s">
        <v>163</v>
      </c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15" t="s">
        <v>164</v>
      </c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"/>
      <c r="AG121" s="1"/>
      <c r="AH121" s="15" t="s">
        <v>165</v>
      </c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 t="s">
        <v>166</v>
      </c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"/>
      <c r="DR121" s="1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11.25" customHeight="1" x14ac:dyDescent="0.2">
      <c r="A122" s="1" t="s">
        <v>167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"/>
      <c r="AG122" s="1"/>
      <c r="AH122" s="14" t="s">
        <v>171</v>
      </c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5" t="s">
        <v>164</v>
      </c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7"/>
      <c r="DR122" s="7"/>
      <c r="DS122" s="15" t="s">
        <v>165</v>
      </c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ht="11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5" t="s">
        <v>164</v>
      </c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7"/>
      <c r="AG123" s="7"/>
      <c r="AH123" s="15" t="s">
        <v>165</v>
      </c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  <row r="124" spans="1:166" ht="7.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  <row r="125" spans="1:166" ht="11.25" customHeight="1" x14ac:dyDescent="0.2">
      <c r="A125" s="12" t="s">
        <v>168</v>
      </c>
      <c r="B125" s="12"/>
      <c r="C125" s="13"/>
      <c r="D125" s="13"/>
      <c r="E125" s="13"/>
      <c r="F125" s="1" t="s">
        <v>168</v>
      </c>
      <c r="G125" s="1"/>
      <c r="H125" s="1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2">
        <v>200</v>
      </c>
      <c r="Z125" s="12"/>
      <c r="AA125" s="12"/>
      <c r="AB125" s="12"/>
      <c r="AC125" s="12"/>
      <c r="AD125" s="11"/>
      <c r="AE125" s="11"/>
      <c r="AF125" s="1"/>
      <c r="AG125" s="1" t="s">
        <v>169</v>
      </c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</row>
    <row r="126" spans="1:166" ht="11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1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1"/>
      <c r="CY126" s="1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1"/>
      <c r="DW126" s="1"/>
      <c r="DX126" s="2"/>
      <c r="DY126" s="2"/>
      <c r="DZ126" s="5"/>
      <c r="EA126" s="5"/>
      <c r="EB126" s="5"/>
      <c r="EC126" s="1"/>
      <c r="ED126" s="1"/>
      <c r="EE126" s="1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2"/>
      <c r="EW126" s="2"/>
      <c r="EX126" s="2"/>
      <c r="EY126" s="2"/>
      <c r="EZ126" s="2"/>
      <c r="FA126" s="8"/>
      <c r="FB126" s="8"/>
      <c r="FC126" s="1"/>
      <c r="FD126" s="1"/>
      <c r="FE126" s="1"/>
      <c r="FF126" s="1"/>
      <c r="FG126" s="1"/>
      <c r="FH126" s="1"/>
      <c r="FI126" s="1"/>
      <c r="FJ126" s="1"/>
    </row>
    <row r="127" spans="1:166" ht="9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1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10"/>
      <c r="CY127" s="10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</row>
  </sheetData>
  <mergeCells count="849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5:FJ35"/>
    <mergeCell ref="BU47:CG48"/>
    <mergeCell ref="CH47:EJ47"/>
    <mergeCell ref="EK47:FJ47"/>
    <mergeCell ref="CH48:CW48"/>
    <mergeCell ref="CX48:DJ48"/>
    <mergeCell ref="DK48:DW48"/>
    <mergeCell ref="DX48:EJ48"/>
    <mergeCell ref="EK48:EW48"/>
    <mergeCell ref="A46:FJ4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CH49:CW49"/>
    <mergeCell ref="CX49:DJ49"/>
    <mergeCell ref="DK49:DW49"/>
    <mergeCell ref="DX49:EJ49"/>
    <mergeCell ref="EK49:EW49"/>
    <mergeCell ref="EX49:FJ49"/>
    <mergeCell ref="A47:AJ48"/>
    <mergeCell ref="AK47:AP48"/>
    <mergeCell ref="AQ47:BB48"/>
    <mergeCell ref="BC47:BT48"/>
    <mergeCell ref="EX48:FJ48"/>
    <mergeCell ref="A49:AJ49"/>
    <mergeCell ref="AK49:AP49"/>
    <mergeCell ref="AQ49:BB49"/>
    <mergeCell ref="BC49:BT49"/>
    <mergeCell ref="BU49:CG49"/>
    <mergeCell ref="DX50:EJ50"/>
    <mergeCell ref="EK50:EW50"/>
    <mergeCell ref="EX50:FJ50"/>
    <mergeCell ref="EK51:EW51"/>
    <mergeCell ref="EX51:FJ51"/>
    <mergeCell ref="DX51:EJ51"/>
    <mergeCell ref="A50:AJ50"/>
    <mergeCell ref="AK50:AP50"/>
    <mergeCell ref="AQ50:BB50"/>
    <mergeCell ref="BC50:BT50"/>
    <mergeCell ref="BU50:CG50"/>
    <mergeCell ref="CH50:CW50"/>
    <mergeCell ref="A51:AJ51"/>
    <mergeCell ref="AK51:AP51"/>
    <mergeCell ref="AQ51:BB51"/>
    <mergeCell ref="BC51:BT51"/>
    <mergeCell ref="BU51:CG51"/>
    <mergeCell ref="DK51:DW51"/>
    <mergeCell ref="CH51:CW51"/>
    <mergeCell ref="CX51:DJ51"/>
    <mergeCell ref="CX50:DJ50"/>
    <mergeCell ref="DK50:DW50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EK52:EW52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EK54:E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EK84:EW84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EK86:EW86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EK88:EW88"/>
    <mergeCell ref="EX90:FJ90"/>
    <mergeCell ref="BU90:CG90"/>
    <mergeCell ref="CH90:CW90"/>
    <mergeCell ref="CX90:DJ90"/>
    <mergeCell ref="DK90:DW90"/>
    <mergeCell ref="DX91:EJ91"/>
    <mergeCell ref="DK91:DW91"/>
    <mergeCell ref="A90:AJ90"/>
    <mergeCell ref="AK90:AP90"/>
    <mergeCell ref="AQ90:BB90"/>
    <mergeCell ref="BC90:BT90"/>
    <mergeCell ref="DX90:EJ90"/>
    <mergeCell ref="EK90:EW90"/>
    <mergeCell ref="A99:FJ99"/>
    <mergeCell ref="CF100:ES100"/>
    <mergeCell ref="ET100:FJ101"/>
    <mergeCell ref="CF101:CV101"/>
    <mergeCell ref="CW101:DM101"/>
    <mergeCell ref="DN101:ED101"/>
    <mergeCell ref="A91:AJ91"/>
    <mergeCell ref="AK91:AP91"/>
    <mergeCell ref="AQ91:BB91"/>
    <mergeCell ref="BC91:BT91"/>
    <mergeCell ref="EK91:EW91"/>
    <mergeCell ref="EX91:FJ91"/>
    <mergeCell ref="BU91:CG91"/>
    <mergeCell ref="CH91:CW91"/>
    <mergeCell ref="CX91:DJ91"/>
    <mergeCell ref="EE101:ES101"/>
    <mergeCell ref="CF102:CV102"/>
    <mergeCell ref="CW102:DM102"/>
    <mergeCell ref="DN102:ED102"/>
    <mergeCell ref="EE102:ES102"/>
    <mergeCell ref="A102:AO102"/>
    <mergeCell ref="AP102:AU102"/>
    <mergeCell ref="AV102:BK102"/>
    <mergeCell ref="BL102:CE102"/>
    <mergeCell ref="A100:AO101"/>
    <mergeCell ref="AP100:AU101"/>
    <mergeCell ref="AV100:BK101"/>
    <mergeCell ref="BL100:CE101"/>
    <mergeCell ref="ET102:FJ102"/>
    <mergeCell ref="A103:AO103"/>
    <mergeCell ref="AP103:AU103"/>
    <mergeCell ref="AV103:BK103"/>
    <mergeCell ref="BL103:CE103"/>
    <mergeCell ref="CF103:CV103"/>
    <mergeCell ref="CW103:DM103"/>
    <mergeCell ref="DN103:ED103"/>
    <mergeCell ref="EE103:ES103"/>
    <mergeCell ref="ET103:FJ103"/>
    <mergeCell ref="EE104:ES104"/>
    <mergeCell ref="ET104:FJ104"/>
    <mergeCell ref="ET105:FJ105"/>
    <mergeCell ref="CF105:CV105"/>
    <mergeCell ref="CW105:DM105"/>
    <mergeCell ref="DN105:ED105"/>
    <mergeCell ref="EE105:ES105"/>
    <mergeCell ref="A104:AO104"/>
    <mergeCell ref="AP104:AU104"/>
    <mergeCell ref="AV104:BK104"/>
    <mergeCell ref="BL104:CE104"/>
    <mergeCell ref="CF104:CV104"/>
    <mergeCell ref="CW104:DM104"/>
    <mergeCell ref="A105:AO105"/>
    <mergeCell ref="AP105:AU105"/>
    <mergeCell ref="AV105:BK105"/>
    <mergeCell ref="BL105:CE105"/>
    <mergeCell ref="A106:AO106"/>
    <mergeCell ref="AP106:AU106"/>
    <mergeCell ref="AV106:BK106"/>
    <mergeCell ref="BL106:CE106"/>
    <mergeCell ref="DN104:ED104"/>
    <mergeCell ref="CW106:DM106"/>
    <mergeCell ref="DN106:ED106"/>
    <mergeCell ref="EE106:ES106"/>
    <mergeCell ref="ET106:FJ106"/>
    <mergeCell ref="ET107:FJ107"/>
    <mergeCell ref="CF107:CV107"/>
    <mergeCell ref="CW107:DM107"/>
    <mergeCell ref="DN107:ED107"/>
    <mergeCell ref="EE107:ES107"/>
    <mergeCell ref="A107:AO107"/>
    <mergeCell ref="AP107:AU107"/>
    <mergeCell ref="AV107:BK107"/>
    <mergeCell ref="BL107:CE107"/>
    <mergeCell ref="A108:AO108"/>
    <mergeCell ref="AP108:AU108"/>
    <mergeCell ref="AV108:BK108"/>
    <mergeCell ref="BL108:CE108"/>
    <mergeCell ref="CF106:CV106"/>
    <mergeCell ref="EE109:ES109"/>
    <mergeCell ref="ET109:FJ109"/>
    <mergeCell ref="ET110:FJ110"/>
    <mergeCell ref="A110:AO110"/>
    <mergeCell ref="AP110:AU110"/>
    <mergeCell ref="AV110:BK110"/>
    <mergeCell ref="BL110:CE110"/>
    <mergeCell ref="CF110:CV110"/>
    <mergeCell ref="CF108:CV108"/>
    <mergeCell ref="CW108:DM108"/>
    <mergeCell ref="DN108:ED108"/>
    <mergeCell ref="EE108:ES108"/>
    <mergeCell ref="ET108:FJ108"/>
    <mergeCell ref="A109:AO109"/>
    <mergeCell ref="AP109:AU109"/>
    <mergeCell ref="AV109:BK109"/>
    <mergeCell ref="BL109:CE109"/>
    <mergeCell ref="CF109:CV109"/>
    <mergeCell ref="A111:AO111"/>
    <mergeCell ref="AP111:AU111"/>
    <mergeCell ref="AV111:BK111"/>
    <mergeCell ref="BL111:CE111"/>
    <mergeCell ref="CF111:CV111"/>
    <mergeCell ref="CW111:DM111"/>
    <mergeCell ref="DN111:ED111"/>
    <mergeCell ref="CW109:DM109"/>
    <mergeCell ref="DN109:ED109"/>
    <mergeCell ref="EE111:ES111"/>
    <mergeCell ref="ET111:FJ111"/>
    <mergeCell ref="CF112:CV112"/>
    <mergeCell ref="CW112:DM112"/>
    <mergeCell ref="DN112:ED112"/>
    <mergeCell ref="EE112:ES112"/>
    <mergeCell ref="CW110:DM110"/>
    <mergeCell ref="DN110:ED110"/>
    <mergeCell ref="EE110:ES110"/>
    <mergeCell ref="CW113:DM113"/>
    <mergeCell ref="DN113:ED113"/>
    <mergeCell ref="EE113:ES113"/>
    <mergeCell ref="ET113:FJ113"/>
    <mergeCell ref="CF114:CV114"/>
    <mergeCell ref="CW114:DM114"/>
    <mergeCell ref="DN114:ED114"/>
    <mergeCell ref="EE114:ES114"/>
    <mergeCell ref="A112:AO112"/>
    <mergeCell ref="AP112:AU112"/>
    <mergeCell ref="AV112:BK112"/>
    <mergeCell ref="BL112:CE112"/>
    <mergeCell ref="ET112:FJ112"/>
    <mergeCell ref="A113:AO113"/>
    <mergeCell ref="AP113:AU113"/>
    <mergeCell ref="AV113:BK113"/>
    <mergeCell ref="BL113:CE113"/>
    <mergeCell ref="CF113:CV113"/>
    <mergeCell ref="ET115:FJ115"/>
    <mergeCell ref="A116:AO116"/>
    <mergeCell ref="AP116:AU116"/>
    <mergeCell ref="AV116:BK116"/>
    <mergeCell ref="BL116:CE116"/>
    <mergeCell ref="ET116:FJ116"/>
    <mergeCell ref="CF116:CV116"/>
    <mergeCell ref="A114:AO114"/>
    <mergeCell ref="AP114:AU114"/>
    <mergeCell ref="AV114:BK114"/>
    <mergeCell ref="BL114:CE114"/>
    <mergeCell ref="ET114:FJ114"/>
    <mergeCell ref="A115:AO115"/>
    <mergeCell ref="AP115:AU115"/>
    <mergeCell ref="AV115:BK115"/>
    <mergeCell ref="BL115:CE115"/>
    <mergeCell ref="CF115:CV115"/>
    <mergeCell ref="CW116:DM116"/>
    <mergeCell ref="DN116:ED116"/>
    <mergeCell ref="EE116:ES116"/>
    <mergeCell ref="CW117:DM117"/>
    <mergeCell ref="DN117:ED117"/>
    <mergeCell ref="EE117:ES117"/>
    <mergeCell ref="CW115:DM115"/>
    <mergeCell ref="DN115:ED115"/>
    <mergeCell ref="EE115:ES115"/>
    <mergeCell ref="N120:AE120"/>
    <mergeCell ref="AH120:BH120"/>
    <mergeCell ref="N121:AE121"/>
    <mergeCell ref="AH121:BH121"/>
    <mergeCell ref="R122:AE122"/>
    <mergeCell ref="AH122:BH122"/>
    <mergeCell ref="ET117:FJ117"/>
    <mergeCell ref="A117:AO117"/>
    <mergeCell ref="AP117:AU117"/>
    <mergeCell ref="AV117:BK117"/>
    <mergeCell ref="BL117:CE117"/>
    <mergeCell ref="CF117:CV117"/>
    <mergeCell ref="AD125:AE125"/>
    <mergeCell ref="A125:B125"/>
    <mergeCell ref="C125:E125"/>
    <mergeCell ref="I125:X125"/>
    <mergeCell ref="Y125:AC125"/>
    <mergeCell ref="DC122:DP122"/>
    <mergeCell ref="DS122:ES122"/>
    <mergeCell ref="DC121:DP121"/>
    <mergeCell ref="DS121:ES121"/>
    <mergeCell ref="R123:AE123"/>
    <mergeCell ref="AH123:BH123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rep:2.54.0.183</dc:description>
  <cp:lastModifiedBy>Пользователь Windows</cp:lastModifiedBy>
  <dcterms:created xsi:type="dcterms:W3CDTF">2022-07-07T08:34:09Z</dcterms:created>
  <dcterms:modified xsi:type="dcterms:W3CDTF">2022-09-15T08:15:51Z</dcterms:modified>
</cp:coreProperties>
</file>