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AppData\Local\Microsoft\Windows\INetCache\Content.Outlook\KHW2DUJ5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DX53" i="1"/>
  <c r="EX53" i="1" s="1"/>
  <c r="DX54" i="1"/>
  <c r="EK54" i="1" s="1"/>
  <c r="EX54" i="1"/>
  <c r="DX55" i="1"/>
  <c r="EK55" i="1" s="1"/>
  <c r="EX55" i="1"/>
  <c r="DX56" i="1"/>
  <c r="EX56" i="1" s="1"/>
  <c r="EK56" i="1"/>
  <c r="DX57" i="1"/>
  <c r="EX57" i="1" s="1"/>
  <c r="DX58" i="1"/>
  <c r="EK58" i="1" s="1"/>
  <c r="EX58" i="1"/>
  <c r="DX59" i="1"/>
  <c r="EK59" i="1" s="1"/>
  <c r="EX59" i="1"/>
  <c r="DX60" i="1"/>
  <c r="EX60" i="1" s="1"/>
  <c r="EK60" i="1"/>
  <c r="DX61" i="1"/>
  <c r="EX61" i="1" s="1"/>
  <c r="DX62" i="1"/>
  <c r="EK62" i="1" s="1"/>
  <c r="EX62" i="1"/>
  <c r="DX63" i="1"/>
  <c r="EK63" i="1" s="1"/>
  <c r="EX63" i="1"/>
  <c r="DX64" i="1"/>
  <c r="EX64" i="1" s="1"/>
  <c r="EK64" i="1"/>
  <c r="DX65" i="1"/>
  <c r="EX65" i="1" s="1"/>
  <c r="DX66" i="1"/>
  <c r="EK66" i="1" s="1"/>
  <c r="EX66" i="1"/>
  <c r="DX67" i="1"/>
  <c r="EK67" i="1" s="1"/>
  <c r="EX67" i="1"/>
  <c r="DX68" i="1"/>
  <c r="EX68" i="1" s="1"/>
  <c r="EK68" i="1"/>
  <c r="DX69" i="1"/>
  <c r="EX69" i="1" s="1"/>
  <c r="DX70" i="1"/>
  <c r="EK70" i="1" s="1"/>
  <c r="EX70" i="1"/>
  <c r="DX71" i="1"/>
  <c r="EK71" i="1" s="1"/>
  <c r="EX71" i="1"/>
  <c r="DX72" i="1"/>
  <c r="EX72" i="1" s="1"/>
  <c r="EK72" i="1"/>
  <c r="DX73" i="1"/>
  <c r="EX73" i="1" s="1"/>
  <c r="DX74" i="1"/>
  <c r="EK74" i="1" s="1"/>
  <c r="EX74" i="1"/>
  <c r="DX75" i="1"/>
  <c r="EK75" i="1" s="1"/>
  <c r="EX75" i="1"/>
  <c r="DX76" i="1"/>
  <c r="EX76" i="1" s="1"/>
  <c r="EK76" i="1"/>
  <c r="DX77" i="1"/>
  <c r="EX77" i="1" s="1"/>
  <c r="DX78" i="1"/>
  <c r="EK78" i="1" s="1"/>
  <c r="EX78" i="1"/>
  <c r="DX79" i="1"/>
  <c r="EK79" i="1" s="1"/>
  <c r="EX79" i="1"/>
  <c r="DX80" i="1"/>
  <c r="EX80" i="1" s="1"/>
  <c r="EK80" i="1"/>
  <c r="DX81" i="1"/>
  <c r="EX81" i="1" s="1"/>
  <c r="DX82" i="1"/>
  <c r="EK82" i="1" s="1"/>
  <c r="EX82" i="1"/>
  <c r="DX83" i="1"/>
  <c r="EK83" i="1" s="1"/>
  <c r="EX83" i="1"/>
  <c r="DX84" i="1"/>
  <c r="EX84" i="1" s="1"/>
  <c r="EK84" i="1"/>
  <c r="DX85" i="1"/>
  <c r="EX85" i="1" s="1"/>
  <c r="DX86" i="1"/>
  <c r="EK86" i="1" s="1"/>
  <c r="EX86" i="1"/>
  <c r="DX87" i="1"/>
  <c r="EK87" i="1" s="1"/>
  <c r="EX87" i="1"/>
  <c r="DX88" i="1"/>
  <c r="EX88" i="1" s="1"/>
  <c r="EK88" i="1"/>
  <c r="DX89" i="1"/>
  <c r="EE101" i="1"/>
  <c r="ET101" i="1"/>
  <c r="EE102" i="1"/>
  <c r="ET102" i="1"/>
  <c r="EE103" i="1"/>
  <c r="ET103" i="1"/>
  <c r="EE104" i="1"/>
  <c r="ET104" i="1"/>
  <c r="EE105" i="1"/>
  <c r="ET105" i="1"/>
  <c r="EE106" i="1"/>
  <c r="ET106" i="1"/>
  <c r="EE107" i="1"/>
  <c r="EE108" i="1"/>
  <c r="EE109" i="1"/>
  <c r="EE110" i="1"/>
  <c r="EE111" i="1"/>
  <c r="EE112" i="1"/>
  <c r="EE113" i="1"/>
  <c r="EE114" i="1"/>
  <c r="EE115" i="1"/>
  <c r="EK85" i="1" l="1"/>
  <c r="EK81" i="1"/>
  <c r="EK77" i="1"/>
  <c r="EK73" i="1"/>
  <c r="EK69" i="1"/>
  <c r="EK65" i="1"/>
  <c r="EK61" i="1"/>
  <c r="EK57" i="1"/>
  <c r="EK53" i="1"/>
</calcChain>
</file>

<file path=xl/sharedStrings.xml><?xml version="1.0" encoding="utf-8"?>
<sst xmlns="http://schemas.openxmlformats.org/spreadsheetml/2006/main" count="213" uniqueCount="172">
  <si>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</si>
  <si>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</si>
  <si>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</si>
  <si>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</si>
  <si>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</si>
  <si>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</si>
  <si>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</si>
  <si>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</si>
  <si>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</si>
  <si>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</si>
  <si>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</si>
  <si>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</si>
  <si>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</si>
  <si>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</si>
  <si>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</si>
  <si>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</si>
  <si>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01.04.2020 г.</t>
  </si>
  <si>
    <t>16.04.2020</t>
  </si>
  <si>
    <t>Исполком Село-Убейского сельского поселения</t>
  </si>
  <si>
    <t>бюджет Село-Убейского сельского поселения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</si>
  <si>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</si>
  <si>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</si>
  <si>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</si>
  <si>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</si>
  <si>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</si>
  <si>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</si>
  <si>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</si>
  <si>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</si>
  <si>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</si>
  <si>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</si>
  <si>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</si>
  <si>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</si>
  <si>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</si>
  <si>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</si>
  <si>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</si>
  <si>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</si>
  <si>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</si>
  <si>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</si>
  <si>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</si>
  <si>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</si>
  <si>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</si>
  <si>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</si>
  <si>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</si>
  <si>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</si>
  <si>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</si>
  <si>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</si>
  <si>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</si>
  <si>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</si>
  <si>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</si>
  <si>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</si>
  <si>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</si>
  <si>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</si>
  <si>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</si>
  <si>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</si>
  <si>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</si>
  <si>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96711105035100000120121 0000000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</si>
  <si>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</si>
  <si>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</si>
  <si>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</si>
  <si>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99211602020020000140145 0000000</t>
  </si>
  <si>
    <t>Средства самообложения граждан, зачисляемые в бюджеты сельских поселений</t>
  </si>
  <si>
    <t>99211714030100000150155 0000000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</si>
  <si>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</si>
  <si>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</si>
  <si>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</si>
  <si>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</si>
  <si>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</si>
  <si>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99220245160100000150151 0000000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</si>
  <si>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</si>
  <si>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99221960010100000150151 0000000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</si>
  <si>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</si>
  <si>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</si>
  <si>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</si>
  <si>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</si>
  <si>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</si>
  <si>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</si>
  <si>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</si>
  <si>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</si>
  <si>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</si>
  <si>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</si>
  <si>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</si>
  <si>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</si>
  <si>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91501029900002030121211</t>
  </si>
  <si>
    <t>Начисления на выплаты по оплате труда</t>
  </si>
  <si>
    <t>91501029900002030129213</t>
  </si>
  <si>
    <t>91501049900002040121211</t>
  </si>
  <si>
    <t>91501049900002040129213</t>
  </si>
  <si>
    <t>Услуги связи</t>
  </si>
  <si>
    <t>91501049900002040244221</t>
  </si>
  <si>
    <t>Работы, услуги по содержанию имущества</t>
  </si>
  <si>
    <t>91501049900002040244225</t>
  </si>
  <si>
    <t>Прочие работы, услуги</t>
  </si>
  <si>
    <t>91501049900002040244226</t>
  </si>
  <si>
    <t>Страхование</t>
  </si>
  <si>
    <t>91501049900002040244227</t>
  </si>
  <si>
    <t>Увеличение стоимости прочих оборотных запасов (материалов)</t>
  </si>
  <si>
    <t>91501049900002040244346</t>
  </si>
  <si>
    <t>Налоги, пошлины и сборы</t>
  </si>
  <si>
    <t>91501049900002040852291</t>
  </si>
  <si>
    <t>Иные выплаты текущего характера организациям</t>
  </si>
  <si>
    <t>91501049900002040853297</t>
  </si>
  <si>
    <t>91501139900002950851291</t>
  </si>
  <si>
    <t>91501139900029900111211</t>
  </si>
  <si>
    <t>91501139900029900119213</t>
  </si>
  <si>
    <t>91502039900051180121211</t>
  </si>
  <si>
    <t>91502039900051180129213</t>
  </si>
  <si>
    <t>91502039900051180244346</t>
  </si>
  <si>
    <t>91505039900002950851291</t>
  </si>
  <si>
    <t>Коммунальные услуги</t>
  </si>
  <si>
    <t>9150503Б100078010244223</t>
  </si>
  <si>
    <t>9150503Б100078050244223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</si>
  <si>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</si>
  <si>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9150503Б100078050244224</t>
  </si>
  <si>
    <t>9150503Б100078050244226</t>
  </si>
  <si>
    <t>Увеличение стоимости основных средств</t>
  </si>
  <si>
    <t>9150503Б100078050244310</t>
  </si>
  <si>
    <t>Увеличение стоимости горюче-смазочных материалов</t>
  </si>
  <si>
    <t>9150503Б100078050244343</t>
  </si>
  <si>
    <t>9150503Б100078050244346</t>
  </si>
  <si>
    <t>9150503Б100078050852291</t>
  </si>
  <si>
    <t>91508010840144091244221</t>
  </si>
  <si>
    <t>91508010840144091244223</t>
  </si>
  <si>
    <t>91508010840144091244225</t>
  </si>
  <si>
    <t>91508010840144091244226</t>
  </si>
  <si>
    <t>91508010840144091244346</t>
  </si>
  <si>
    <t>Увеличение стоимости прочих материальных запасов однократного применения</t>
  </si>
  <si>
    <t>91508010840144091244349</t>
  </si>
  <si>
    <t>91508010840144091852291</t>
  </si>
  <si>
    <t>91508019900002950851291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</si>
  <si>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</si>
  <si>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</si>
  <si>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</si>
  <si>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</si>
  <si>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</si>
  <si>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</si>
  <si>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</si>
  <si>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</si>
  <si>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</si>
  <si>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</si>
  <si>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</si>
  <si>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</si>
  <si>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</si>
  <si>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</si>
  <si>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</si>
  <si>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</si>
  <si>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</si>
  <si>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</si>
  <si>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</si>
  <si>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</si>
  <si>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</si>
  <si>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</si>
  <si>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</si>
  <si>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</si>
  <si>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</si>
  <si>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</si>
  <si>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</si>
  <si>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</si>
  <si>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</si>
  <si>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</si>
  <si>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</si>
  <si>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</si>
  <si>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</si>
  <si>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</si>
  <si>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</si>
  <si>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</si>
  <si>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</si>
  <si>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</si>
  <si>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</si>
  <si>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</si>
  <si>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</si>
  <si>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Ярухин А.П.</t>
  </si>
  <si>
    <t>Федорова Г.П.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</si>
</sst>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5"/>
  <sheetViews>
    <sheetView tabSelected="1" topLeftCell="A109" workbookViewId="0">
      <selection activeCell="AH120" sqref="AH120:BH120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5" t="s">
        <v>18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22</v>
      </c>
      <c r="AO16" s="40"/>
      <c r="AP16" s="40"/>
      <c r="AQ16" s="40"/>
      <c r="AR16" s="40"/>
      <c r="AS16" s="41"/>
      <c r="AT16" s="44" t="s">
        <v>23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24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4" t="s">
        <v>26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 x14ac:dyDescent="0.2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2"/>
      <c r="BD18" s="12"/>
      <c r="BE18" s="12"/>
      <c r="BF18" s="12"/>
      <c r="BG18" s="12"/>
      <c r="BH18" s="12"/>
      <c r="BI18" s="4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3346994.21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814822.95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8" si="0">CF19+CW19+DN19</f>
        <v>814822.95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8" si="1">BJ19-EE19</f>
        <v>2532171.2599999998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8"/>
      <c r="BE20" s="18"/>
      <c r="BF20" s="18"/>
      <c r="BG20" s="18"/>
      <c r="BH20" s="18"/>
      <c r="BI20" s="61"/>
      <c r="BJ20" s="62">
        <v>3346994.21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814822.95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814822.95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2532171.2599999998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8"/>
      <c r="BE21" s="18"/>
      <c r="BF21" s="18"/>
      <c r="BG21" s="18"/>
      <c r="BH21" s="18"/>
      <c r="BI21" s="61"/>
      <c r="BJ21" s="62">
        <v>216000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82167.649999999994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82167.649999999994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133832.35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8"/>
      <c r="BE22" s="18"/>
      <c r="BF22" s="18"/>
      <c r="BG22" s="18"/>
      <c r="BH22" s="18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3293.84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3293.84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-3293.84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8"/>
      <c r="BE23" s="18"/>
      <c r="BF23" s="18"/>
      <c r="BG23" s="18"/>
      <c r="BH23" s="18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9741.94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9741.94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-9741.94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8"/>
      <c r="BE24" s="18"/>
      <c r="BF24" s="18"/>
      <c r="BG24" s="18"/>
      <c r="BH24" s="18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1568.5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1568.5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-1568.5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8"/>
      <c r="BE25" s="18"/>
      <c r="BF25" s="18"/>
      <c r="BG25" s="18"/>
      <c r="BH25" s="18"/>
      <c r="BI25" s="61"/>
      <c r="BJ25" s="62">
        <v>160000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1423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1423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158577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8"/>
      <c r="BE26" s="18"/>
      <c r="BF26" s="18"/>
      <c r="BG26" s="18"/>
      <c r="BH26" s="18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71.62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71.62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-71.62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8"/>
      <c r="BE27" s="18"/>
      <c r="BF27" s="18"/>
      <c r="BG27" s="18"/>
      <c r="BH27" s="18"/>
      <c r="BI27" s="61"/>
      <c r="BJ27" s="62">
        <v>138000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186029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186029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-48029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8"/>
      <c r="BE28" s="18"/>
      <c r="BF28" s="18"/>
      <c r="BG28" s="18"/>
      <c r="BH28" s="18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7717.34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7717.34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-7717.34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8"/>
      <c r="BE29" s="18"/>
      <c r="BF29" s="18"/>
      <c r="BG29" s="18"/>
      <c r="BH29" s="18"/>
      <c r="BI29" s="61"/>
      <c r="BJ29" s="62">
        <v>512000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12548.38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12548.38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499451.62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8"/>
      <c r="BE30" s="18"/>
      <c r="BF30" s="18"/>
      <c r="BG30" s="18"/>
      <c r="BH30" s="18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457.7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457.7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-457.7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8"/>
      <c r="BE31" s="18"/>
      <c r="BF31" s="18"/>
      <c r="BG31" s="18"/>
      <c r="BH31" s="18"/>
      <c r="BI31" s="61"/>
      <c r="BJ31" s="62">
        <v>18400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18400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8"/>
      <c r="BE32" s="18"/>
      <c r="BF32" s="18"/>
      <c r="BG32" s="18"/>
      <c r="BH32" s="18"/>
      <c r="BI32" s="61"/>
      <c r="BJ32" s="62">
        <v>6000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3200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3200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2800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8"/>
      <c r="BE33" s="18"/>
      <c r="BF33" s="18"/>
      <c r="BG33" s="18"/>
      <c r="BH33" s="18"/>
      <c r="BI33" s="61"/>
      <c r="BJ33" s="62">
        <v>2000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8"/>
      <c r="BE34" s="18"/>
      <c r="BF34" s="18"/>
      <c r="BG34" s="18"/>
      <c r="BH34" s="18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338700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338700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-338700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8"/>
      <c r="BE35" s="18"/>
      <c r="BF35" s="18"/>
      <c r="BG35" s="18"/>
      <c r="BH35" s="18"/>
      <c r="BI35" s="61"/>
      <c r="BJ35" s="62">
        <v>2196500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185300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185300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2011200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8"/>
      <c r="BE36" s="18"/>
      <c r="BF36" s="18"/>
      <c r="BG36" s="18"/>
      <c r="BH36" s="18"/>
      <c r="BI36" s="61"/>
      <c r="BJ36" s="62">
        <v>92000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23000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23000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69000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8"/>
      <c r="BE37" s="18"/>
      <c r="BF37" s="18"/>
      <c r="BG37" s="18"/>
      <c r="BH37" s="18"/>
      <c r="BI37" s="61"/>
      <c r="BJ37" s="62">
        <v>6094.21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5081.9799999999996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5081.9799999999996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1012.2300000000005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60.7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8"/>
      <c r="BE38" s="18"/>
      <c r="BF38" s="18"/>
      <c r="BG38" s="18"/>
      <c r="BH38" s="18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-45478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-45478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45478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 ht="24" customHeight="1" x14ac:dyDescent="0.2">
      <c r="A50" s="40" t="s">
        <v>21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1"/>
      <c r="AK50" s="44" t="s">
        <v>22</v>
      </c>
      <c r="AL50" s="40"/>
      <c r="AM50" s="40"/>
      <c r="AN50" s="40"/>
      <c r="AO50" s="40"/>
      <c r="AP50" s="41"/>
      <c r="AQ50" s="44" t="s">
        <v>72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/>
      <c r="BC50" s="44" t="s">
        <v>73</v>
      </c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1"/>
      <c r="BU50" s="44" t="s">
        <v>74</v>
      </c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1"/>
      <c r="CH50" s="35" t="s">
        <v>25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35" t="s">
        <v>75</v>
      </c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1"/>
    </row>
    <row r="51" spans="1:166" ht="78.75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3"/>
      <c r="AK51" s="45"/>
      <c r="AL51" s="42"/>
      <c r="AM51" s="42"/>
      <c r="AN51" s="42"/>
      <c r="AO51" s="42"/>
      <c r="AP51" s="43"/>
      <c r="AQ51" s="45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3"/>
      <c r="BC51" s="45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3"/>
      <c r="BU51" s="45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3"/>
      <c r="CH51" s="36" t="s">
        <v>76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7"/>
      <c r="CX51" s="35" t="s">
        <v>28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7"/>
      <c r="DK51" s="35" t="s">
        <v>29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7"/>
      <c r="DX51" s="35" t="s">
        <v>30</v>
      </c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45" t="s">
        <v>77</v>
      </c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3"/>
      <c r="EX51" s="35" t="s">
        <v>78</v>
      </c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1"/>
    </row>
    <row r="52" spans="1:166" ht="14.25" customHeight="1" x14ac:dyDescent="0.2">
      <c r="A52" s="38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/>
      <c r="AK52" s="29">
        <v>2</v>
      </c>
      <c r="AL52" s="30"/>
      <c r="AM52" s="30"/>
      <c r="AN52" s="30"/>
      <c r="AO52" s="30"/>
      <c r="AP52" s="31"/>
      <c r="AQ52" s="29">
        <v>3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29">
        <v>4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1"/>
      <c r="BU52" s="29">
        <v>5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1"/>
      <c r="CH52" s="29">
        <v>6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1"/>
      <c r="CX52" s="29">
        <v>7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1"/>
      <c r="DK52" s="29">
        <v>8</v>
      </c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1"/>
      <c r="DX52" s="29">
        <v>9</v>
      </c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1"/>
      <c r="EK52" s="29">
        <v>10</v>
      </c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49">
        <v>11</v>
      </c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3"/>
    </row>
    <row r="53" spans="1:166" ht="15" customHeight="1" x14ac:dyDescent="0.2">
      <c r="A53" s="50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 t="s">
        <v>80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5">
        <v>3346994.21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>
        <v>3346994.21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>
        <v>751052.48</v>
      </c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>
        <f t="shared" ref="DX53:DX89" si="2">CH53+CX53+DK53</f>
        <v>751052.48</v>
      </c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>
        <f t="shared" ref="EK53:EK88" si="3">BC53-DX53</f>
        <v>2595941.73</v>
      </c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>
        <f t="shared" ref="EX53:EX88" si="4">BU53-DX53</f>
        <v>2595941.73</v>
      </c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 x14ac:dyDescent="0.2">
      <c r="A54" s="57" t="s">
        <v>33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3346994.21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3346994.21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751052.48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751052.48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2595941.73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2595941.73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110000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110000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110000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110000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33220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33220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33220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33220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533000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533000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123993.69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123993.69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409006.31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409006.31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161000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161000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37446.089999999997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37446.089999999997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123553.91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123553.91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26000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26000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26000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26000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24000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24000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24000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24000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21622.23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21622.23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21622.23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21622.23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4500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4500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4500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4500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29100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29100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29100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29100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7790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7790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1325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1325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6465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6465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1480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1480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1480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1480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81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244300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244300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70807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70807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173493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173493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103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73700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73700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16642.32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16642.32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57057.68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57057.68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66957.600000000006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66957.600000000006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16739.400000000001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16739.400000000001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50218.200000000004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50218.200000000004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20221.2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20221.2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5055.7299999999996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5055.7299999999996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15165.470000000001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15165.470000000001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4821.2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4821.2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4821.2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4821.2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97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62500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62500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12100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12100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50400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50400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354000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354000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27751.7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27751.7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326248.3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326248.3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108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110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13592.4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13592.4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13592.4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13592.4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48.6" customHeight="1" x14ac:dyDescent="0.2">
      <c r="A75" s="68" t="s">
        <v>111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360000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360000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60000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60000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300000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300000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91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79203.06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79203.06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58679.59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58679.59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20523.47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20523.47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114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5820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5820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5820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5820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172710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172710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137710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137710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17756.52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17756.52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17756.52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17756.52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97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34500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34500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3711.76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3711.76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30788.239999999998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30788.239999999998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108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723849.14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723849.14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261980.2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261980.2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461868.94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461868.94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89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3877.46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3877.46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3877.46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3877.46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91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67273.399999999994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67273.399999999994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67273.399999999994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67273.399999999994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95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13000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13000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13000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13000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" customHeight="1" x14ac:dyDescent="0.2">
      <c r="A86" s="68" t="s">
        <v>125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9800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9800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9800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9800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97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500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500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500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500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97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64400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64400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13500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13500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50900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50900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 x14ac:dyDescent="0.2">
      <c r="A89" s="73" t="s">
        <v>129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5" t="s">
        <v>130</v>
      </c>
      <c r="AL89" s="76"/>
      <c r="AM89" s="76"/>
      <c r="AN89" s="76"/>
      <c r="AO89" s="76"/>
      <c r="AP89" s="76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>
        <v>63770.47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62">
        <f t="shared" si="2"/>
        <v>63770.47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8"/>
    </row>
    <row r="90" spans="1:166" ht="24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131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132</v>
      </c>
    </row>
    <row r="97" spans="1:166" ht="12.7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</row>
    <row r="98" spans="1:166" ht="11.25" customHeight="1" x14ac:dyDescent="0.2">
      <c r="A98" s="40" t="s">
        <v>21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1"/>
      <c r="AP98" s="44" t="s">
        <v>22</v>
      </c>
      <c r="AQ98" s="40"/>
      <c r="AR98" s="40"/>
      <c r="AS98" s="40"/>
      <c r="AT98" s="40"/>
      <c r="AU98" s="41"/>
      <c r="AV98" s="44" t="s">
        <v>133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1"/>
      <c r="BL98" s="44" t="s">
        <v>73</v>
      </c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1"/>
      <c r="CF98" s="35" t="s">
        <v>25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4" t="s">
        <v>26</v>
      </c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6"/>
    </row>
    <row r="99" spans="1:166" ht="69.75" customHeight="1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3"/>
      <c r="AP99" s="45"/>
      <c r="AQ99" s="42"/>
      <c r="AR99" s="42"/>
      <c r="AS99" s="42"/>
      <c r="AT99" s="42"/>
      <c r="AU99" s="43"/>
      <c r="AV99" s="45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3"/>
      <c r="BL99" s="45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3"/>
      <c r="CF99" s="36" t="s">
        <v>134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7"/>
      <c r="CW99" s="35" t="s">
        <v>28</v>
      </c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7"/>
      <c r="DN99" s="35" t="s">
        <v>29</v>
      </c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7"/>
      <c r="EE99" s="35" t="s">
        <v>30</v>
      </c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5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7"/>
    </row>
    <row r="100" spans="1:166" ht="12" customHeight="1" x14ac:dyDescent="0.2">
      <c r="A100" s="38">
        <v>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9"/>
      <c r="AP100" s="29">
        <v>2</v>
      </c>
      <c r="AQ100" s="30"/>
      <c r="AR100" s="30"/>
      <c r="AS100" s="30"/>
      <c r="AT100" s="30"/>
      <c r="AU100" s="31"/>
      <c r="AV100" s="29">
        <v>3</v>
      </c>
      <c r="AW100" s="30"/>
      <c r="AX100" s="30"/>
      <c r="AY100" s="30"/>
      <c r="AZ100" s="30"/>
      <c r="BA100" s="30"/>
      <c r="BB100" s="30"/>
      <c r="BC100" s="30"/>
      <c r="BD100" s="30"/>
      <c r="BE100" s="12"/>
      <c r="BF100" s="12"/>
      <c r="BG100" s="12"/>
      <c r="BH100" s="12"/>
      <c r="BI100" s="12"/>
      <c r="BJ100" s="12"/>
      <c r="BK100" s="48"/>
      <c r="BL100" s="29">
        <v>4</v>
      </c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1"/>
      <c r="CF100" s="29">
        <v>5</v>
      </c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1"/>
      <c r="CW100" s="29">
        <v>6</v>
      </c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1"/>
      <c r="DN100" s="29">
        <v>7</v>
      </c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1"/>
      <c r="EE100" s="29">
        <v>8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49">
        <v>9</v>
      </c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3"/>
    </row>
    <row r="101" spans="1:166" ht="37.5" customHeight="1" x14ac:dyDescent="0.2">
      <c r="A101" s="79" t="s">
        <v>135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51" t="s">
        <v>136</v>
      </c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3"/>
      <c r="BF101" s="33"/>
      <c r="BG101" s="33"/>
      <c r="BH101" s="33"/>
      <c r="BI101" s="33"/>
      <c r="BJ101" s="33"/>
      <c r="BK101" s="54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>
        <v>-63770.47</v>
      </c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>
        <f t="shared" ref="EE101:EE115" si="5">CF101+CW101+DN101</f>
        <v>-63770.47</v>
      </c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>
        <f t="shared" ref="ET101:ET106" si="6">BL101-CF101-CW101-DN101</f>
        <v>63770.47</v>
      </c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6"/>
    </row>
    <row r="102" spans="1:166" ht="36.75" customHeight="1" x14ac:dyDescent="0.2">
      <c r="A102" s="85" t="s">
        <v>137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6"/>
      <c r="AP102" s="58" t="s">
        <v>138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8"/>
      <c r="BG102" s="18"/>
      <c r="BH102" s="18"/>
      <c r="BI102" s="18"/>
      <c r="BJ102" s="18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>
        <f t="shared" si="5"/>
        <v>0</v>
      </c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5"/>
      <c r="ET102" s="63">
        <f t="shared" si="6"/>
        <v>0</v>
      </c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81"/>
    </row>
    <row r="103" spans="1:166" ht="17.25" customHeight="1" x14ac:dyDescent="0.2">
      <c r="A103" s="87" t="s">
        <v>139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2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4"/>
      <c r="CF103" s="82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4"/>
      <c r="CW103" s="82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4"/>
      <c r="DN103" s="82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4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85" t="s">
        <v>140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6"/>
      <c r="AP104" s="58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8"/>
      <c r="BG104" s="18"/>
      <c r="BH104" s="18"/>
      <c r="BI104" s="18"/>
      <c r="BJ104" s="18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7.25" customHeight="1" x14ac:dyDescent="0.2">
      <c r="A105" s="87" t="s">
        <v>139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2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4"/>
      <c r="CF105" s="82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4"/>
      <c r="CW105" s="82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4"/>
      <c r="DN105" s="82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4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93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8"/>
      <c r="BG106" s="18"/>
      <c r="BH106" s="18"/>
      <c r="BI106" s="18"/>
      <c r="BJ106" s="18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 x14ac:dyDescent="0.2">
      <c r="A107" s="57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145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8"/>
      <c r="BF107" s="99"/>
      <c r="BG107" s="99"/>
      <c r="BH107" s="99"/>
      <c r="BI107" s="99"/>
      <c r="BJ107" s="99"/>
      <c r="BK107" s="100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 x14ac:dyDescent="0.2">
      <c r="A108" s="57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4"/>
      <c r="AP108" s="17" t="s">
        <v>147</v>
      </c>
      <c r="AQ108" s="18"/>
      <c r="AR108" s="18"/>
      <c r="AS108" s="18"/>
      <c r="AT108" s="18"/>
      <c r="AU108" s="61"/>
      <c r="AV108" s="95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7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 x14ac:dyDescent="0.2">
      <c r="A109" s="101" t="s">
        <v>148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149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8"/>
      <c r="BG109" s="18"/>
      <c r="BH109" s="18"/>
      <c r="BI109" s="18"/>
      <c r="BJ109" s="18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-63770.47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-63770.47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 x14ac:dyDescent="0.2">
      <c r="A110" s="101" t="s">
        <v>150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4"/>
      <c r="AP110" s="17" t="s">
        <v>151</v>
      </c>
      <c r="AQ110" s="18"/>
      <c r="AR110" s="18"/>
      <c r="AS110" s="18"/>
      <c r="AT110" s="18"/>
      <c r="AU110" s="61"/>
      <c r="AV110" s="95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7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-63770.47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-63770.47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 x14ac:dyDescent="0.2">
      <c r="A111" s="101" t="s">
        <v>152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4"/>
      <c r="AP111" s="58" t="s">
        <v>153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8"/>
      <c r="BF111" s="99"/>
      <c r="BG111" s="99"/>
      <c r="BH111" s="99"/>
      <c r="BI111" s="99"/>
      <c r="BJ111" s="99"/>
      <c r="BK111" s="100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-814822.95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-814822.95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 x14ac:dyDescent="0.2">
      <c r="A112" s="101" t="s">
        <v>154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4"/>
      <c r="AP112" s="17" t="s">
        <v>155</v>
      </c>
      <c r="AQ112" s="18"/>
      <c r="AR112" s="18"/>
      <c r="AS112" s="18"/>
      <c r="AT112" s="18"/>
      <c r="AU112" s="61"/>
      <c r="AV112" s="95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7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751052.48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751052.48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 x14ac:dyDescent="0.2">
      <c r="A113" s="101" t="s">
        <v>156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157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8"/>
      <c r="BF113" s="99"/>
      <c r="BG113" s="99"/>
      <c r="BH113" s="99"/>
      <c r="BI113" s="99"/>
      <c r="BJ113" s="99"/>
      <c r="BK113" s="100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 x14ac:dyDescent="0.2">
      <c r="A114" s="101" t="s">
        <v>158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4"/>
      <c r="AP114" s="17" t="s">
        <v>159</v>
      </c>
      <c r="AQ114" s="18"/>
      <c r="AR114" s="18"/>
      <c r="AS114" s="18"/>
      <c r="AT114" s="18"/>
      <c r="AU114" s="61"/>
      <c r="AV114" s="95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7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 x14ac:dyDescent="0.2">
      <c r="A115" s="104" t="s">
        <v>160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6"/>
      <c r="AP115" s="75" t="s">
        <v>161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98"/>
      <c r="BF115" s="99"/>
      <c r="BG115" s="99"/>
      <c r="BH115" s="99"/>
      <c r="BI115" s="99"/>
      <c r="BJ115" s="99"/>
      <c r="BK115" s="100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107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9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162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"/>
      <c r="AG118" s="1"/>
      <c r="AH118" s="14" t="s">
        <v>170</v>
      </c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163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03" t="s">
        <v>164</v>
      </c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"/>
      <c r="AG119" s="1"/>
      <c r="AH119" s="103" t="s">
        <v>165</v>
      </c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166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"/>
      <c r="DR119" s="1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"/>
      <c r="AG120" s="1"/>
      <c r="AH120" s="14" t="s">
        <v>171</v>
      </c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03" t="s">
        <v>164</v>
      </c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7"/>
      <c r="DR120" s="7"/>
      <c r="DS120" s="103" t="s">
        <v>165</v>
      </c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3" t="s">
        <v>164</v>
      </c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7"/>
      <c r="AG121" s="7"/>
      <c r="AH121" s="103" t="s">
        <v>165</v>
      </c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11" t="s">
        <v>168</v>
      </c>
      <c r="B123" s="111"/>
      <c r="C123" s="112"/>
      <c r="D123" s="112"/>
      <c r="E123" s="112"/>
      <c r="F123" s="1" t="s">
        <v>168</v>
      </c>
      <c r="G123" s="1"/>
      <c r="H123" s="1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11">
        <v>200</v>
      </c>
      <c r="Z123" s="111"/>
      <c r="AA123" s="111"/>
      <c r="AB123" s="111"/>
      <c r="AC123" s="111"/>
      <c r="AD123" s="110"/>
      <c r="AE123" s="110"/>
      <c r="AF123" s="1"/>
      <c r="AG123" s="1" t="s">
        <v>169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21"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CW115:DM115"/>
    <mergeCell ref="DN115:ED115"/>
    <mergeCell ref="EE115:ES115"/>
    <mergeCell ref="CW113:DM113"/>
    <mergeCell ref="DN113:ED113"/>
    <mergeCell ref="EE113:ES113"/>
    <mergeCell ref="N118:AE118"/>
    <mergeCell ref="AH118:BH118"/>
    <mergeCell ref="N119:AE119"/>
    <mergeCell ref="AH119:BH119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CW114:DM114"/>
    <mergeCell ref="DN114:ED114"/>
    <mergeCell ref="EE114:ES114"/>
    <mergeCell ref="CW111:DM111"/>
    <mergeCell ref="DN111:ED111"/>
    <mergeCell ref="EE111:ES111"/>
    <mergeCell ref="ET111:FJ111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EE109:ES109"/>
    <mergeCell ref="ET109:FJ109"/>
    <mergeCell ref="CF110:CV110"/>
    <mergeCell ref="CW110:DM110"/>
    <mergeCell ref="DN110:ED110"/>
    <mergeCell ref="EE110:ES110"/>
    <mergeCell ref="CW108:DM108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CW107:DM107"/>
    <mergeCell ref="DN107:ED107"/>
    <mergeCell ref="A106:AO106"/>
    <mergeCell ref="AP106:AU106"/>
    <mergeCell ref="AV106:BK106"/>
    <mergeCell ref="BL106:CE106"/>
    <mergeCell ref="CF104:CV104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ET105:FJ105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DN102:ED102"/>
    <mergeCell ref="CW104:DM104"/>
    <mergeCell ref="DN104:ED104"/>
    <mergeCell ref="EE104:ES104"/>
    <mergeCell ref="ET104:FJ104"/>
    <mergeCell ref="EE102:ES102"/>
    <mergeCell ref="ET102:FJ102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CF102:CV102"/>
    <mergeCell ref="CW102:DM102"/>
    <mergeCell ref="A103:AO103"/>
    <mergeCell ref="AP103:AU103"/>
    <mergeCell ref="AV103:BK103"/>
    <mergeCell ref="BL103:CE103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E99:ES99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CH52:CW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rep:2.49.0.200</dc:description>
  <cp:lastModifiedBy>Пользователь Windows</cp:lastModifiedBy>
  <dcterms:created xsi:type="dcterms:W3CDTF">2020-04-16T13:02:22Z</dcterms:created>
  <dcterms:modified xsi:type="dcterms:W3CDTF">2020-04-17T13:40:18Z</dcterms:modified>
</cp:coreProperties>
</file>